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ANGES" sheetId="1" state="visible" r:id="rId3"/>
    <sheet name="PLOT_DATA" sheetId="2" state="visible" r:id="rId4"/>
    <sheet name="SUMMARY" sheetId="3" state="visible" r:id="rId5"/>
    <sheet name="HOW_TO_USE" sheetId="4" state="visible" r:id="rId6"/>
    <sheet name="CWD_PIECES" sheetId="5" state="visible" r:id="rId7"/>
  </sheets>
  <calcPr iterateCount="100" refMode="A1" iterate="false" iterateDelta="0.001"/>
  <extLst>
    <ext xmlns:loext="http://schemas.libreoffice.org/" uri="{7626C862-2A13-11E5-B345-FEFF819CDC9F}">
      <loext:extCalcPr stringRefSyntax="ExcelA1"/>
    </ext>
  </extLst>
</workbook>
</file>

<file path=xl/sharedStrings.xml><?xml version="1.0" encoding="utf-8"?>
<sst xmlns="http://schemas.openxmlformats.org/spreadsheetml/2006/main" count="87" uniqueCount="79">
  <si>
    <t xml:space="preserve">REFERENCE RANGES</t>
  </si>
  <si>
    <t xml:space="preserve">The 25th- and 75th-percentile values are used as the boundaries between Low, Typical, and High. PLOT_DATA uses these values automatically. Do not edit the boundary cells.</t>
  </si>
  <si>
    <t xml:space="preserve">Measurement</t>
  </si>
  <si>
    <t xml:space="preserve">Unit</t>
  </si>
  <si>
    <t xml:space="preserve">Q1 (lower)</t>
  </si>
  <si>
    <t xml:space="preserve">Q3 (upper)</t>
  </si>
  <si>
    <t xml:space="preserve">n</t>
  </si>
  <si>
    <t xml:space="preserve">Reference data</t>
  </si>
  <si>
    <t xml:space="preserve">Source note</t>
  </si>
  <si>
    <t xml:space="preserve">Native woody richness</t>
  </si>
  <si>
    <t xml:space="preserve">species / 400 m2</t>
  </si>
  <si>
    <t xml:space="preserve">Harvard Forest ForestGEO census, 875 quadrats</t>
  </si>
  <si>
    <t xml:space="preserve">Native-only quantiles at the matched 400 m² plot size; 875 quadrats within one 35-ha Harvard Forest plot. Median 9.</t>
  </si>
  <si>
    <t xml:space="preserve">Coarse woody debris</t>
  </si>
  <si>
    <t xml:space="preserve">m3/ha</t>
  </si>
  <si>
    <t xml:space="preserve">FIA, 185 hardwood and mixed-forest plots in VT, NH, MA, CT, and RI</t>
  </si>
  <si>
    <t xml:space="preserve">FIA Down Woody Materials; 185 hardwood and mixed-forest plots in Vermont, New Hampshire, Massachusetts, Connecticut, and Rhode Island. Median 24.2 m³/ha.</t>
  </si>
  <si>
    <t xml:space="preserve">Identifiable surface-litter depth</t>
  </si>
  <si>
    <t xml:space="preserve">cm</t>
  </si>
  <si>
    <t xml:space="preserve">FIA identifiable surface-litter depth; loose recognisable plant material above the decomposed organic layer. Median 2.8 cm.</t>
  </si>
  <si>
    <t xml:space="preserve">Reference set: Maine excluded because its measured forest-floor values were substantially lower than those of the retained states, consistent with its different regional forest composition and environmental setting. Single-condition hardwood/mixed plots, most recent measurement, 2005–2025. Plot files: hMRI_FIA_reference_plots_CSNE_n185.csv and hMRI_HF253_quadrat_richness_audit.csv</t>
  </si>
  <si>
    <t xml:space="preserve">PLOT DATA AND RANGE PLACEMENT</t>
  </si>
  <si>
    <t xml:space="preserve">Enter one row per plot. Yellow cells are entered; blue cells calculate automatically. Enter raw CWD pieces on CWD_PIECES, then mark the CWD tally complete here. Observer = 1 for the primary reading and 2 for an independent second-observer reading of the same plot.</t>
  </si>
  <si>
    <t xml:space="preserve">Plot ID</t>
  </si>
  <si>
    <t xml:space="preserve">Site</t>
  </si>
  <si>
    <t xml:space="preserve">Observer</t>
  </si>
  <si>
    <t xml:space="preserve">Native woody spp</t>
  </si>
  <si>
    <t xml:space="preserve">CWD tally complete?</t>
  </si>
  <si>
    <t xml:space="preserve">Litter Centre</t>
  </si>
  <si>
    <t xml:space="preserve">Litter N</t>
  </si>
  <si>
    <t xml:space="preserve">Litter E</t>
  </si>
  <si>
    <t xml:space="preserve">Litter S</t>
  </si>
  <si>
    <t xml:space="preserve">Litter W</t>
  </si>
  <si>
    <t xml:space="preserve">CWD m³/ha</t>
  </si>
  <si>
    <t xml:space="preserve">Litter mean (cm)</t>
  </si>
  <si>
    <t xml:space="preserve">Richness range</t>
  </si>
  <si>
    <t xml:space="preserve">CWD range</t>
  </si>
  <si>
    <t xml:space="preserve">Litter range</t>
  </si>
  <si>
    <t xml:space="preserve">SUMMARY ACROSS PLOTS</t>
  </si>
  <si>
    <t xml:space="preserve">Calculated from PLOT_DATA. Observer 1 rows only, so second-observer readings do not double-count.</t>
  </si>
  <si>
    <t xml:space="preserve">Plots</t>
  </si>
  <si>
    <t xml:space="preserve">Mean</t>
  </si>
  <si>
    <t xml:space="preserve">Min</t>
  </si>
  <si>
    <t xml:space="preserve">Max</t>
  </si>
  <si>
    <t xml:space="preserve">Below Q1</t>
  </si>
  <si>
    <t xml:space="preserve">Above Q3</t>
  </si>
  <si>
    <t xml:space="preserve">Below Q1 and Above Q3 count how many Observer 1 plots fall below or above the central 50% of the relevant reference data.</t>
  </si>
  <si>
    <t xml:space="preserve">SECOND-OBSERVER COMPARISON</t>
  </si>
  <si>
    <t xml:space="preserve">For plots measured twice, compare the two rows in PLOT_DATA directly. The pilot asks whether both observers place the plot in the same Low, Typical, or High range, not whether the raw numbers match exactly. CWD transect positions can be used to match individual crossed pieces when reviewing disagreements.</t>
  </si>
  <si>
    <t xml:space="preserve">HOW TO USE THIS WORKBOOK — Version 3.7</t>
  </si>
  <si>
    <t xml:space="preserve">1. On PLOT_DATA, enter one row per plot: Plot ID, site, observer number, native woody richness, and the five litter readings.</t>
  </si>
  <si>
    <t xml:space="preserve">2. Enter CWD piece records on CWD_PIECES. Use the same Plot ID, Site, and Observer number as PLOT_DATA. Each qualifying crossing is one row. Record transect position to the nearest 0.1 m from the south end of the N–S transect or the west end of the E–W transect.</t>
  </si>
  <si>
    <t xml:space="preserve">3. Enter the transect, position, and crossing diameter for each qualifying CWD piece. After all pieces are entered, mark CWD tally complete? = Yes on PLOT_DATA. If no qualifying pieces crossed either transect, enter no piece rows and still mark the tally complete; the workbook will return 0.00 m³/ha.</t>
  </si>
  <si>
    <t xml:space="preserve">4. The workbook calculates CWD volume, mean litter depth, and the Low/Typical/High placements automatically.</t>
  </si>
  <si>
    <t xml:space="preserve">5. SUMMARY reports across Observer 1 rows only, so second-observer measurements are not double-counted.</t>
  </si>
  <si>
    <t xml:space="preserve">6. Use the Practitioner's Interpretation Guide to interpret the three VHP placements.</t>
  </si>
  <si>
    <t xml:space="preserve">WHAT THE WORKBOOK CALCULATES</t>
  </si>
  <si>
    <t xml:space="preserve">Native woody richness: no conversion. The native species count is the plot value.</t>
  </si>
  <si>
    <t xml:space="preserve">CWD: V (m³/ha) = π²/(8 × 40) × Σd². The workbook squares each crossing diameter, sums d², and applies the formula automatically.</t>
  </si>
  <si>
    <t xml:space="preserve">Worked CWD example: 8, 10, and 12 cm crossings give Σd² = 308 cm² and V = 9.50 m³/ha.</t>
  </si>
  <si>
    <t xml:space="preserve">Litter: the workbook averages the five litter-depth readings to produce the plot value in cm.</t>
  </si>
  <si>
    <t xml:space="preserve">WHAT THE PLACEMENTS MEAN</t>
  </si>
  <si>
    <t xml:space="preserve">Native woody richness is compared with 875 matched 400 m² quadrats within the Harvard Forest ForestGEO plot.</t>
  </si>
  <si>
    <t xml:space="preserve">Coarse woody debris and identifiable surface-litter depth are compared with 185 hardwood and mixed-forest FIA plots in VT, NH, MA, CT, and RI.</t>
  </si>
  <si>
    <t xml:space="preserve">Because these reference datasets are different, each measurement should be interpreted against the forest data used to create its own range.</t>
  </si>
  <si>
    <t xml:space="preserve">MEASUREMENT REMINDERS</t>
  </si>
  <si>
    <t xml:space="preserve">Richness: native trees, shrubs, and woody vines only; at least one living stem ≥1 cm DBH in the 20 × 20 m plot. Non-native species do not enter the richness count. Note other site conditions separately only when useful for interpretation.</t>
  </si>
  <si>
    <t xml:space="preserve">CWD: line-intercept on two 20 m transects; pieces ≥7.6 cm diameter at the crossing and ≥1 m long; stumps and snags excluded. Record crossing position to the nearest 0.1 m using the S/W-origin convention.</t>
  </si>
  <si>
    <t xml:space="preserve">Identifiable surface litter: loose, recognisable plant material above the decomposed layer. Enter all five readings. Do not measure to mineral soil.</t>
  </si>
  <si>
    <t xml:space="preserve">The reference ranges are stored on the RANGES sheet and should not be edited.</t>
  </si>
  <si>
    <t xml:space="preserve">CWD PIECE INPUT</t>
  </si>
  <si>
    <t xml:space="preserve">Enter one row for each qualifying CWD piece crossed by a transect. Use the same Plot ID, Site, and Observer number as PLOT_DATA. Record transect position to the nearest 0.1 m from the south end of the N–S transect or the west end of the E–W transect. Count downed pieces ≥7.6 cm at the crossing and ≥1 m long; stumps and standing snags are excluded.</t>
  </si>
  <si>
    <t xml:space="preserve">Yellow = enter in workbook</t>
  </si>
  <si>
    <t xml:space="preserve">Blue = automatic</t>
  </si>
  <si>
    <t xml:space="preserve">Transect</t>
  </si>
  <si>
    <t xml:space="preserve">Position (m)</t>
  </si>
  <si>
    <t xml:space="preserve">Diameter (cm)</t>
  </si>
  <si>
    <t xml:space="preserve">d² (cm²)</t>
  </si>
  <si>
    <t xml:space="preserve">Check</t>
  </si>
</sst>
</file>

<file path=xl/styles.xml><?xml version="1.0" encoding="utf-8"?>
<styleSheet xmlns="http://schemas.openxmlformats.org/spreadsheetml/2006/main">
  <numFmts count="2">
    <numFmt numFmtId="164" formatCode="General"/>
    <numFmt numFmtId="165" formatCode="0.00"/>
  </numFmts>
  <fonts count="17">
    <font>
      <sz val="10"/>
      <name val="Arial"/>
      <family val="2"/>
      <charset val="1"/>
    </font>
    <font>
      <sz val="10"/>
      <name val="Arial"/>
      <family val="0"/>
    </font>
    <font>
      <sz val="10"/>
      <name val="Arial"/>
      <family val="0"/>
    </font>
    <font>
      <sz val="10"/>
      <name val="Arial"/>
      <family val="0"/>
    </font>
    <font>
      <sz val="11"/>
      <color theme="1"/>
      <name val="Calibri"/>
      <family val="0"/>
      <charset val="1"/>
    </font>
    <font>
      <b val="true"/>
      <sz val="14"/>
      <color rgb="FF1F3A28"/>
      <name val="Arial"/>
      <family val="0"/>
      <charset val="1"/>
    </font>
    <font>
      <i val="true"/>
      <sz val="9"/>
      <name val="Arial"/>
      <family val="0"/>
      <charset val="1"/>
    </font>
    <font>
      <b val="true"/>
      <sz val="10"/>
      <name val="Arial"/>
      <family val="0"/>
      <charset val="1"/>
    </font>
    <font>
      <sz val="10"/>
      <name val="Arial"/>
      <family val="0"/>
      <charset val="1"/>
    </font>
    <font>
      <b val="true"/>
      <sz val="16"/>
      <color rgb="FF24452D"/>
      <name val="Arial"/>
      <family val="0"/>
      <charset val="1"/>
    </font>
    <font>
      <i val="true"/>
      <sz val="11"/>
      <color rgb="FF444444"/>
      <name val="Calibri"/>
      <family val="0"/>
      <charset val="1"/>
    </font>
    <font>
      <b val="true"/>
      <sz val="11"/>
      <color rgb="FF7F4125"/>
      <name val="Arial"/>
      <family val="0"/>
      <charset val="1"/>
    </font>
    <font>
      <b val="true"/>
      <sz val="11"/>
      <color rgb="FF1F3A28"/>
      <name val="Arial"/>
      <family val="0"/>
      <charset val="1"/>
    </font>
    <font>
      <b val="true"/>
      <sz val="16"/>
      <color rgb="FFFFFFFF"/>
      <name val="Arial"/>
      <family val="0"/>
      <charset val="1"/>
    </font>
    <font>
      <b val="true"/>
      <sz val="10"/>
      <color theme="1"/>
      <name val="Calibri"/>
      <family val="0"/>
      <charset val="1"/>
    </font>
    <font>
      <sz val="10"/>
      <color theme="1"/>
      <name val="Calibri"/>
      <family val="0"/>
      <charset val="1"/>
    </font>
    <font>
      <sz val="10"/>
      <color rgb="FF000000"/>
      <name val="Calibri"/>
      <family val="0"/>
      <charset val="1"/>
    </font>
  </fonts>
  <fills count="8">
    <fill>
      <patternFill patternType="none"/>
    </fill>
    <fill>
      <patternFill patternType="gray125"/>
    </fill>
    <fill>
      <patternFill patternType="solid">
        <fgColor rgb="FFE8EFE9"/>
        <bgColor rgb="FFD9EAF7"/>
      </patternFill>
    </fill>
    <fill>
      <patternFill patternType="solid">
        <fgColor rgb="FFFFF2CC"/>
        <bgColor rgb="FFFCE4D6"/>
      </patternFill>
    </fill>
    <fill>
      <patternFill patternType="solid">
        <fgColor rgb="FFD9EAF7"/>
        <bgColor rgb="FFE8EFE9"/>
      </patternFill>
    </fill>
    <fill>
      <patternFill patternType="solid">
        <fgColor rgb="FFFCE4D6"/>
        <bgColor rgb="FFFFF2CC"/>
      </patternFill>
    </fill>
    <fill>
      <patternFill patternType="solid">
        <fgColor rgb="FF244F38"/>
        <bgColor rgb="FF24452D"/>
      </patternFill>
    </fill>
    <fill>
      <patternFill patternType="solid">
        <fgColor rgb="FFD9EAD3"/>
        <bgColor rgb="FFE8EFE9"/>
      </patternFill>
    </fill>
  </fills>
  <borders count="16">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thin">
        <color rgb="FFBFBFBF"/>
      </left>
      <right/>
      <top style="thin">
        <color rgb="FFBFBFBF"/>
      </top>
      <bottom style="thin">
        <color rgb="FFBFBFBF"/>
      </bottom>
      <diagonal/>
    </border>
    <border diagonalUp="false" diagonalDown="false">
      <left/>
      <right/>
      <top style="thin">
        <color rgb="FFBFBFBF"/>
      </top>
      <bottom style="thin">
        <color rgb="FFBFBFBF"/>
      </bottom>
      <diagonal/>
    </border>
    <border diagonalUp="false" diagonalDown="false">
      <left/>
      <right style="thin">
        <color rgb="FFBFBFBF"/>
      </right>
      <top style="thin">
        <color rgb="FFBFBFBF"/>
      </top>
      <bottom style="thin">
        <color rgb="FFBFBFBF"/>
      </bottom>
      <diagonal/>
    </border>
    <border diagonalUp="false" diagonalDown="false">
      <left style="thin">
        <color rgb="FFBFBFBF"/>
      </left>
      <right/>
      <top style="thin">
        <color rgb="FFBFBFBF"/>
      </top>
      <bottom/>
      <diagonal/>
    </border>
    <border diagonalUp="false" diagonalDown="false">
      <left/>
      <right/>
      <top style="thin">
        <color rgb="FFBFBFBF"/>
      </top>
      <bottom/>
      <diagonal/>
    </border>
    <border diagonalUp="false" diagonalDown="false">
      <left/>
      <right style="thin">
        <color rgb="FFBFBFBF"/>
      </right>
      <top style="thin">
        <color rgb="FFBFBFBF"/>
      </top>
      <bottom/>
      <diagonal/>
    </border>
    <border diagonalUp="false" diagonalDown="false">
      <left style="thin">
        <color rgb="FFBFBFBF"/>
      </left>
      <right style="thin">
        <color rgb="FFBFBFBF"/>
      </right>
      <top style="thin">
        <color rgb="FFBFBFBF"/>
      </top>
      <bottom/>
      <diagonal/>
    </border>
    <border diagonalUp="false" diagonalDown="false">
      <left style="thin">
        <color rgb="FFBFBFBF"/>
      </left>
      <right/>
      <top/>
      <bottom/>
      <diagonal/>
    </border>
    <border diagonalUp="false" diagonalDown="false">
      <left/>
      <right style="thin">
        <color rgb="FFBFBFBF"/>
      </right>
      <top/>
      <bottom/>
      <diagonal/>
    </border>
    <border diagonalUp="false" diagonalDown="false">
      <left style="thin">
        <color rgb="FFBFBFBF"/>
      </left>
      <right style="thin">
        <color rgb="FFBFBFBF"/>
      </right>
      <top/>
      <bottom/>
      <diagonal/>
    </border>
    <border diagonalUp="false" diagonalDown="false">
      <left style="thin">
        <color rgb="FFBFBFBF"/>
      </left>
      <right/>
      <top/>
      <bottom style="thin">
        <color rgb="FFBFBFBF"/>
      </bottom>
      <diagonal/>
    </border>
    <border diagonalUp="false" diagonalDown="false">
      <left/>
      <right/>
      <top/>
      <bottom style="thin">
        <color rgb="FFBFBFBF"/>
      </bottom>
      <diagonal/>
    </border>
    <border diagonalUp="false" diagonalDown="false">
      <left/>
      <right style="thin">
        <color rgb="FFBFBFBF"/>
      </right>
      <top/>
      <bottom style="thin">
        <color rgb="FFBFBFBF"/>
      </bottom>
      <diagonal/>
    </border>
    <border diagonalUp="false" diagonalDown="false">
      <left style="thin">
        <color rgb="FFBFBFBF"/>
      </left>
      <right style="thin">
        <color rgb="FFBFBFBF"/>
      </right>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true" applyAlignment="true" applyProtection="false">
      <alignment horizontal="general" vertical="bottom" textRotation="0" wrapText="true" indent="0" shrinkToFit="false"/>
      <protection locked="true" hidden="false"/>
    </xf>
    <xf numFmtId="164" fontId="7" fillId="2" borderId="1"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4" fontId="8" fillId="3" borderId="1"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9" fillId="0" borderId="0" xfId="0" applyFont="true" applyBorder="true" applyAlignment="true" applyProtection="false">
      <alignment horizontal="general" vertical="bottom" textRotation="0" wrapText="true" indent="0" shrinkToFit="false"/>
      <protection locked="true" hidden="false"/>
    </xf>
    <xf numFmtId="164" fontId="10" fillId="0" borderId="0" xfId="0" applyFont="true" applyBorder="tru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5" fontId="8" fillId="3" borderId="1" xfId="0" applyFont="true" applyBorder="true" applyAlignment="true" applyProtection="false">
      <alignment horizontal="general" vertical="bottom" textRotation="0" wrapText="true" indent="0" shrinkToFit="false"/>
      <protection locked="true" hidden="false"/>
    </xf>
    <xf numFmtId="165" fontId="8" fillId="4" borderId="1" xfId="0" applyFont="true" applyBorder="true" applyAlignment="true" applyProtection="false">
      <alignment horizontal="general" vertical="bottom" textRotation="0" wrapText="true" indent="0" shrinkToFit="false"/>
      <protection locked="true" hidden="false"/>
    </xf>
    <xf numFmtId="164" fontId="8" fillId="4" borderId="1" xfId="0" applyFont="true" applyBorder="true" applyAlignment="true" applyProtection="false">
      <alignment horizontal="general" vertical="bottom" textRotation="0" wrapText="true" indent="0" shrinkToFit="false"/>
      <protection locked="true" hidden="false"/>
    </xf>
    <xf numFmtId="164" fontId="5" fillId="0" borderId="0" xfId="0" applyFont="true" applyBorder="true" applyAlignment="true" applyProtection="false">
      <alignment horizontal="general" vertical="bottom" textRotation="0" wrapText="true" indent="0" shrinkToFit="false"/>
      <protection locked="true" hidden="false"/>
    </xf>
    <xf numFmtId="164" fontId="11" fillId="5" borderId="0" xfId="0" applyFont="true" applyBorder="true" applyAlignment="true" applyProtection="false">
      <alignment horizontal="left"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13" fillId="6" borderId="0" xfId="0" applyFont="true" applyBorder="true" applyAlignment="true" applyProtection="false">
      <alignment horizontal="general" vertical="bottom" textRotation="0" wrapText="true" indent="0" shrinkToFit="false"/>
      <protection locked="true" hidden="false"/>
    </xf>
    <xf numFmtId="164" fontId="14" fillId="7" borderId="2" xfId="0" applyFont="true" applyBorder="true" applyAlignment="true" applyProtection="false">
      <alignment horizontal="general" vertical="center" textRotation="0" wrapText="true" indent="0" shrinkToFit="false"/>
      <protection locked="true" hidden="false"/>
    </xf>
    <xf numFmtId="164" fontId="14" fillId="7" borderId="3" xfId="0" applyFont="true" applyBorder="true" applyAlignment="true" applyProtection="false">
      <alignment horizontal="general" vertical="center" textRotation="0" wrapText="true" indent="0" shrinkToFit="false"/>
      <protection locked="true" hidden="false"/>
    </xf>
    <xf numFmtId="164" fontId="14" fillId="7" borderId="4" xfId="0" applyFont="true" applyBorder="true" applyAlignment="true" applyProtection="false">
      <alignment horizontal="general" vertical="center" textRotation="0" wrapText="true" indent="0" shrinkToFit="false"/>
      <protection locked="true" hidden="false"/>
    </xf>
    <xf numFmtId="164" fontId="15" fillId="3" borderId="5" xfId="0" applyFont="true" applyBorder="true" applyAlignment="true" applyProtection="false">
      <alignment horizontal="general" vertical="center" textRotation="0" wrapText="true" indent="0" shrinkToFit="false"/>
      <protection locked="true" hidden="false"/>
    </xf>
    <xf numFmtId="164" fontId="15" fillId="3" borderId="6" xfId="0" applyFont="true" applyBorder="true" applyAlignment="true" applyProtection="false">
      <alignment horizontal="general" vertical="center" textRotation="0" wrapText="true" indent="0" shrinkToFit="false"/>
      <protection locked="true" hidden="false"/>
    </xf>
    <xf numFmtId="165" fontId="15" fillId="3" borderId="7" xfId="0" applyFont="true" applyBorder="true" applyAlignment="true" applyProtection="false">
      <alignment horizontal="general" vertical="center" textRotation="0" wrapText="true" indent="0" shrinkToFit="false"/>
      <protection locked="true" hidden="false"/>
    </xf>
    <xf numFmtId="165" fontId="16" fillId="4" borderId="8" xfId="0" applyFont="true" applyBorder="true" applyAlignment="true" applyProtection="false">
      <alignment horizontal="general" vertical="center" textRotation="0" wrapText="true" indent="0" shrinkToFit="false"/>
      <protection locked="true" hidden="false"/>
    </xf>
    <xf numFmtId="164" fontId="16" fillId="4" borderId="0" xfId="0" applyFont="true" applyBorder="false" applyAlignment="true" applyProtection="false">
      <alignment horizontal="general" vertical="bottom" textRotation="0" wrapText="true" indent="0" shrinkToFit="false"/>
      <protection locked="true" hidden="false"/>
    </xf>
    <xf numFmtId="164" fontId="15" fillId="3" borderId="9" xfId="0" applyFont="true" applyBorder="true" applyAlignment="true" applyProtection="false">
      <alignment horizontal="general" vertical="center" textRotation="0" wrapText="true" indent="0" shrinkToFit="false"/>
      <protection locked="true" hidden="false"/>
    </xf>
    <xf numFmtId="164" fontId="15" fillId="3" borderId="0" xfId="0" applyFont="true" applyBorder="false" applyAlignment="true" applyProtection="false">
      <alignment horizontal="general" vertical="center" textRotation="0" wrapText="true" indent="0" shrinkToFit="false"/>
      <protection locked="true" hidden="false"/>
    </xf>
    <xf numFmtId="165" fontId="15" fillId="3" borderId="10" xfId="0" applyFont="true" applyBorder="true" applyAlignment="true" applyProtection="false">
      <alignment horizontal="general" vertical="center" textRotation="0" wrapText="true" indent="0" shrinkToFit="false"/>
      <protection locked="true" hidden="false"/>
    </xf>
    <xf numFmtId="165" fontId="16" fillId="4" borderId="11" xfId="0" applyFont="true" applyBorder="true" applyAlignment="true" applyProtection="false">
      <alignment horizontal="general" vertical="center" textRotation="0" wrapText="true" indent="0" shrinkToFit="false"/>
      <protection locked="true" hidden="false"/>
    </xf>
    <xf numFmtId="164" fontId="15" fillId="3" borderId="12" xfId="0" applyFont="true" applyBorder="true" applyAlignment="true" applyProtection="false">
      <alignment horizontal="general" vertical="center" textRotation="0" wrapText="true" indent="0" shrinkToFit="false"/>
      <protection locked="true" hidden="false"/>
    </xf>
    <xf numFmtId="164" fontId="15" fillId="3" borderId="13" xfId="0" applyFont="true" applyBorder="true" applyAlignment="true" applyProtection="false">
      <alignment horizontal="general" vertical="center" textRotation="0" wrapText="true" indent="0" shrinkToFit="false"/>
      <protection locked="true" hidden="false"/>
    </xf>
    <xf numFmtId="165" fontId="15" fillId="3" borderId="14" xfId="0" applyFont="true" applyBorder="true" applyAlignment="true" applyProtection="false">
      <alignment horizontal="general" vertical="center" textRotation="0" wrapText="true" indent="0" shrinkToFit="false"/>
      <protection locked="true" hidden="false"/>
    </xf>
    <xf numFmtId="165" fontId="16" fillId="4" borderId="15"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D9EA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8EFE9"/>
      <rgbColor rgb="FFD9EAD3"/>
      <rgbColor rgb="FFFFFF99"/>
      <rgbColor rgb="FF99CCFF"/>
      <rgbColor rgb="FFFF99CC"/>
      <rgbColor rgb="FFCC99FF"/>
      <rgbColor rgb="FFFCE4D6"/>
      <rgbColor rgb="FF3366FF"/>
      <rgbColor rgb="FF33CCCC"/>
      <rgbColor rgb="FF99CC00"/>
      <rgbColor rgb="FFFFCC00"/>
      <rgbColor rgb="FFFF9900"/>
      <rgbColor rgb="FFFF6600"/>
      <rgbColor rgb="FF666699"/>
      <rgbColor rgb="FF969696"/>
      <rgbColor rgb="FF244F38"/>
      <rgbColor rgb="FF339966"/>
      <rgbColor rgb="FF003300"/>
      <rgbColor rgb="FF24452D"/>
      <rgbColor rgb="FF7F4125"/>
      <rgbColor rgb="FF993366"/>
      <rgbColor rgb="FF444444"/>
      <rgbColor rgb="FF1F3A2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itchFamily="0" charset="1"/>
        <a:ea typeface="Calibri Light" pitchFamily="0" charset="1"/>
        <a:cs typeface="Calibri Light"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18"/>
    <col collapsed="false" customWidth="true" hidden="false" outlineLevel="0" max="4" min="3" style="1" width="12"/>
    <col collapsed="false" customWidth="true" hidden="false" outlineLevel="0" max="5" min="5" style="1" width="8"/>
    <col collapsed="false" customWidth="true" hidden="false" outlineLevel="0" max="6" min="6" style="1" width="44"/>
    <col collapsed="false" customWidth="true" hidden="false" outlineLevel="0" max="7" min="7" style="1" width="60"/>
  </cols>
  <sheetData>
    <row r="1" customFormat="false" ht="17.25" hidden="false" customHeight="true" outlineLevel="0" collapsed="false">
      <c r="A1" s="2" t="s">
        <v>0</v>
      </c>
      <c r="B1" s="3"/>
      <c r="C1" s="3"/>
      <c r="D1" s="3"/>
      <c r="E1" s="3"/>
      <c r="F1" s="3"/>
      <c r="G1" s="3"/>
    </row>
    <row r="2" customFormat="false" ht="15" hidden="false" customHeight="true" outlineLevel="0" collapsed="false">
      <c r="A2" s="4" t="s">
        <v>1</v>
      </c>
      <c r="B2" s="4"/>
      <c r="C2" s="4"/>
      <c r="D2" s="4"/>
      <c r="E2" s="4"/>
      <c r="F2" s="4"/>
      <c r="G2" s="4"/>
    </row>
    <row r="3" customFormat="false" ht="15" hidden="false" customHeight="true" outlineLevel="0" collapsed="false">
      <c r="A3" s="3"/>
      <c r="B3" s="3"/>
      <c r="C3" s="3"/>
      <c r="D3" s="3"/>
      <c r="E3" s="3"/>
      <c r="F3" s="3"/>
      <c r="G3" s="3"/>
    </row>
    <row r="4" customFormat="false" ht="15" hidden="false" customHeight="true" outlineLevel="0" collapsed="false">
      <c r="A4" s="5" t="s">
        <v>2</v>
      </c>
      <c r="B4" s="5" t="s">
        <v>3</v>
      </c>
      <c r="C4" s="5" t="s">
        <v>4</v>
      </c>
      <c r="D4" s="5" t="s">
        <v>5</v>
      </c>
      <c r="E4" s="5" t="s">
        <v>6</v>
      </c>
      <c r="F4" s="5" t="s">
        <v>7</v>
      </c>
      <c r="G4" s="5" t="s">
        <v>8</v>
      </c>
    </row>
    <row r="5" customFormat="false" ht="24" hidden="false" customHeight="true" outlineLevel="0" collapsed="false">
      <c r="A5" s="6" t="s">
        <v>9</v>
      </c>
      <c r="B5" s="6" t="s">
        <v>10</v>
      </c>
      <c r="C5" s="7" t="n">
        <v>6</v>
      </c>
      <c r="D5" s="7" t="n">
        <v>11</v>
      </c>
      <c r="E5" s="6" t="n">
        <v>875</v>
      </c>
      <c r="F5" s="6" t="s">
        <v>11</v>
      </c>
      <c r="G5" s="8" t="s">
        <v>12</v>
      </c>
    </row>
    <row r="6" customFormat="false" ht="36" hidden="false" customHeight="true" outlineLevel="0" collapsed="false">
      <c r="A6" s="6" t="s">
        <v>13</v>
      </c>
      <c r="B6" s="6" t="s">
        <v>14</v>
      </c>
      <c r="C6" s="7" t="n">
        <v>8.4</v>
      </c>
      <c r="D6" s="7" t="n">
        <v>46.7</v>
      </c>
      <c r="E6" s="6" t="n">
        <v>185</v>
      </c>
      <c r="F6" s="6" t="s">
        <v>15</v>
      </c>
      <c r="G6" s="8" t="s">
        <v>16</v>
      </c>
    </row>
    <row r="7" customFormat="false" ht="24" hidden="false" customHeight="true" outlineLevel="0" collapsed="false">
      <c r="A7" s="6" t="s">
        <v>17</v>
      </c>
      <c r="B7" s="6" t="s">
        <v>18</v>
      </c>
      <c r="C7" s="7" t="n">
        <v>2.2</v>
      </c>
      <c r="D7" s="7" t="n">
        <v>3.5</v>
      </c>
      <c r="E7" s="6" t="n">
        <v>185</v>
      </c>
      <c r="F7" s="6" t="s">
        <v>15</v>
      </c>
      <c r="G7" s="8" t="s">
        <v>19</v>
      </c>
    </row>
    <row r="8" customFormat="false" ht="15" hidden="false" customHeight="true" outlineLevel="0" collapsed="false">
      <c r="A8" s="3"/>
      <c r="B8" s="3"/>
      <c r="C8" s="3"/>
      <c r="D8" s="3"/>
      <c r="E8" s="3"/>
      <c r="F8" s="3"/>
      <c r="G8" s="3"/>
    </row>
    <row r="9" customFormat="false" ht="48" hidden="false" customHeight="true" outlineLevel="0" collapsed="false">
      <c r="A9" s="4" t="s">
        <v>20</v>
      </c>
      <c r="B9" s="4"/>
      <c r="C9" s="4"/>
      <c r="D9" s="4"/>
      <c r="E9" s="4"/>
      <c r="F9" s="4"/>
      <c r="G9" s="4"/>
    </row>
  </sheetData>
  <mergeCells count="2">
    <mergeCell ref="A2:G2"/>
    <mergeCell ref="A9:G9"/>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3"/>
    <col collapsed="false" customWidth="true" hidden="false" outlineLevel="0" max="2" min="2" style="1" width="18"/>
    <col collapsed="false" customWidth="true" hidden="false" outlineLevel="0" max="3" min="3" style="1" width="10"/>
    <col collapsed="false" customWidth="true" hidden="false" outlineLevel="0" max="4" min="4" style="1" width="15"/>
    <col collapsed="false" customWidth="true" hidden="false" outlineLevel="0" max="5" min="5" style="1" width="18"/>
    <col collapsed="false" customWidth="true" hidden="false" outlineLevel="0" max="6" min="6" style="1" width="13"/>
    <col collapsed="false" customWidth="true" hidden="false" outlineLevel="0" max="7" min="7" style="1" width="12"/>
    <col collapsed="false" customWidth="true" hidden="false" outlineLevel="0" max="11" min="8" style="1" width="10"/>
    <col collapsed="false" customWidth="true" hidden="false" outlineLevel="0" max="12" min="12" style="1" width="15"/>
    <col collapsed="false" customWidth="true" hidden="false" outlineLevel="0" max="13" min="13" style="1" width="14"/>
    <col collapsed="false" customWidth="true" hidden="false" outlineLevel="0" max="15" min="14" style="1" width="12"/>
    <col collapsed="false" customWidth="true" hidden="false" outlineLevel="0" max="17" min="16" style="1" width="1.51"/>
    <col collapsed="false" customWidth="true" hidden="false" outlineLevel="0" max="22" min="18" style="1" width="2"/>
  </cols>
  <sheetData>
    <row r="1" customFormat="false" ht="25.5" hidden="false" customHeight="true" outlineLevel="0" collapsed="false">
      <c r="A1" s="9" t="s">
        <v>21</v>
      </c>
      <c r="B1" s="9"/>
      <c r="C1" s="9"/>
      <c r="D1" s="9"/>
      <c r="E1" s="9"/>
      <c r="F1" s="9"/>
      <c r="G1" s="9"/>
      <c r="H1" s="9"/>
      <c r="I1" s="9"/>
      <c r="J1" s="9"/>
      <c r="K1" s="9"/>
      <c r="L1" s="9"/>
      <c r="M1" s="9"/>
      <c r="N1" s="9"/>
      <c r="O1" s="9"/>
    </row>
    <row r="2" customFormat="false" ht="33.75" hidden="false" customHeight="true" outlineLevel="0" collapsed="false">
      <c r="A2" s="10" t="s">
        <v>22</v>
      </c>
      <c r="B2" s="10"/>
      <c r="C2" s="10"/>
      <c r="D2" s="10"/>
      <c r="E2" s="10"/>
      <c r="F2" s="10"/>
      <c r="G2" s="10"/>
      <c r="H2" s="10"/>
      <c r="I2" s="10"/>
      <c r="J2" s="10"/>
      <c r="K2" s="10"/>
      <c r="L2" s="10"/>
      <c r="M2" s="10"/>
      <c r="N2" s="10"/>
      <c r="O2" s="10"/>
    </row>
    <row r="3" customFormat="false" ht="21.75" hidden="false" customHeight="true" outlineLevel="0" collapsed="false">
      <c r="R3" s="11"/>
      <c r="S3" s="11"/>
      <c r="T3" s="11"/>
      <c r="U3" s="11"/>
      <c r="V3" s="11"/>
    </row>
    <row r="4" customFormat="false" ht="39.75" hidden="false" customHeight="true" outlineLevel="0" collapsed="false">
      <c r="A4" s="5" t="s">
        <v>23</v>
      </c>
      <c r="B4" s="5" t="s">
        <v>24</v>
      </c>
      <c r="C4" s="5" t="s">
        <v>25</v>
      </c>
      <c r="D4" s="5" t="s">
        <v>26</v>
      </c>
      <c r="E4" s="5" t="s">
        <v>27</v>
      </c>
      <c r="F4" s="5" t="s">
        <v>28</v>
      </c>
      <c r="G4" s="5" t="s">
        <v>29</v>
      </c>
      <c r="H4" s="5" t="s">
        <v>30</v>
      </c>
      <c r="I4" s="5" t="s">
        <v>31</v>
      </c>
      <c r="J4" s="5" t="s">
        <v>32</v>
      </c>
      <c r="K4" s="5" t="s">
        <v>33</v>
      </c>
      <c r="L4" s="5" t="s">
        <v>34</v>
      </c>
      <c r="M4" s="5" t="s">
        <v>35</v>
      </c>
      <c r="N4" s="5" t="s">
        <v>36</v>
      </c>
      <c r="O4" s="5" t="s">
        <v>37</v>
      </c>
    </row>
    <row r="5" customFormat="false" ht="15" hidden="false" customHeight="true" outlineLevel="0" collapsed="false">
      <c r="A5" s="7"/>
      <c r="B5" s="7"/>
      <c r="C5" s="7"/>
      <c r="D5" s="7"/>
      <c r="E5" s="7"/>
      <c r="F5" s="12"/>
      <c r="G5" s="12"/>
      <c r="H5" s="12"/>
      <c r="I5" s="12"/>
      <c r="J5" s="12"/>
      <c r="K5" s="13" t="str">
        <f aca="false">IF(OR(A5="",B5="",C5="",E5&lt;&gt;"Yes"),"",PI()^2/(8*40)*SUMIFS(CWD_PIECES!$G$5:$G$504,CWD_PIECES!$A$5:$A$504,A5,CWD_PIECES!$B$5:$B$504,B5,CWD_PIECES!$C$5:$C$504,C5))</f>
        <v/>
      </c>
      <c r="L5" s="13" t="str">
        <f aca="false">IF(COUNT(F5:J5)&lt;5,"",AVERAGE(F5:J5))</f>
        <v/>
      </c>
      <c r="M5" s="14" t="str">
        <f aca="false">IF(COUNT(D5)=0,"",IF(D5&lt;RANGES!$C$5,"Low",IF(D5&gt;RANGES!$D$5,"High","Typical")))</f>
        <v/>
      </c>
      <c r="N5" s="14" t="str">
        <f aca="false">IF(OR(A5="",B5="",C5="",E5&lt;&gt;"Yes"),"",IF(K5&lt;RANGES!$C$6,"Low",IF(K5&gt;RANGES!$D$6,"High","Typical")))</f>
        <v/>
      </c>
      <c r="O5" s="14" t="str">
        <f aca="false">IF(COUNT(F5:J5)&lt;5,"",IF(L5&lt;RANGES!$C$7,"Low",IF(L5&gt;RANGES!$D$7,"High","Typical")))</f>
        <v/>
      </c>
    </row>
    <row r="6" customFormat="false" ht="15" hidden="false" customHeight="true" outlineLevel="0" collapsed="false">
      <c r="A6" s="7"/>
      <c r="B6" s="7"/>
      <c r="C6" s="7"/>
      <c r="D6" s="7"/>
      <c r="E6" s="7"/>
      <c r="F6" s="12"/>
      <c r="G6" s="12"/>
      <c r="H6" s="12"/>
      <c r="I6" s="12"/>
      <c r="J6" s="12"/>
      <c r="K6" s="13" t="str">
        <f aca="false">IF(OR(A6="",B6="",C6="",E6&lt;&gt;"Yes"),"",PI()^2/(8*40)*SUMIFS(CWD_PIECES!$G$5:$G$504,CWD_PIECES!$A$5:$A$504,A6,CWD_PIECES!$B$5:$B$504,B6,CWD_PIECES!$C$5:$C$504,C6))</f>
        <v/>
      </c>
      <c r="L6" s="13" t="str">
        <f aca="false">IF(COUNT(F6:J6)&lt;5,"",AVERAGE(F6:J6))</f>
        <v/>
      </c>
      <c r="M6" s="14" t="str">
        <f aca="false">IF(COUNT(D6)=0,"",IF(D6&lt;RANGES!$C$5,"Low",IF(D6&gt;RANGES!$D$5,"High","Typical")))</f>
        <v/>
      </c>
      <c r="N6" s="14" t="str">
        <f aca="false">IF(OR(A6="",B6="",C6="",E6&lt;&gt;"Yes"),"",IF(K6&lt;RANGES!$C$6,"Low",IF(K6&gt;RANGES!$D$6,"High","Typical")))</f>
        <v/>
      </c>
      <c r="O6" s="14" t="str">
        <f aca="false">IF(COUNT(F6:J6)&lt;5,"",IF(L6&lt;RANGES!$C$7,"Low",IF(L6&gt;RANGES!$D$7,"High","Typical")))</f>
        <v/>
      </c>
    </row>
    <row r="7" customFormat="false" ht="15" hidden="false" customHeight="true" outlineLevel="0" collapsed="false">
      <c r="A7" s="7"/>
      <c r="B7" s="7"/>
      <c r="C7" s="7"/>
      <c r="D7" s="7"/>
      <c r="E7" s="7"/>
      <c r="F7" s="12"/>
      <c r="G7" s="12"/>
      <c r="H7" s="12"/>
      <c r="I7" s="12"/>
      <c r="J7" s="12"/>
      <c r="K7" s="13" t="str">
        <f aca="false">IF(OR(A7="",B7="",C7="",E7&lt;&gt;"Yes"),"",PI()^2/(8*40)*SUMIFS(CWD_PIECES!$G$5:$G$504,CWD_PIECES!$A$5:$A$504,A7,CWD_PIECES!$B$5:$B$504,B7,CWD_PIECES!$C$5:$C$504,C7))</f>
        <v/>
      </c>
      <c r="L7" s="13" t="str">
        <f aca="false">IF(COUNT(F7:J7)&lt;5,"",AVERAGE(F7:J7))</f>
        <v/>
      </c>
      <c r="M7" s="14" t="str">
        <f aca="false">IF(COUNT(D7)=0,"",IF(D7&lt;RANGES!$C$5,"Low",IF(D7&gt;RANGES!$D$5,"High","Typical")))</f>
        <v/>
      </c>
      <c r="N7" s="14" t="str">
        <f aca="false">IF(OR(A7="",B7="",C7="",E7&lt;&gt;"Yes"),"",IF(K7&lt;RANGES!$C$6,"Low",IF(K7&gt;RANGES!$D$6,"High","Typical")))</f>
        <v/>
      </c>
      <c r="O7" s="14" t="str">
        <f aca="false">IF(COUNT(F7:J7)&lt;5,"",IF(L7&lt;RANGES!$C$7,"Low",IF(L7&gt;RANGES!$D$7,"High","Typical")))</f>
        <v/>
      </c>
    </row>
    <row r="8" customFormat="false" ht="15" hidden="false" customHeight="true" outlineLevel="0" collapsed="false">
      <c r="A8" s="7"/>
      <c r="B8" s="7"/>
      <c r="C8" s="7"/>
      <c r="D8" s="7"/>
      <c r="E8" s="7"/>
      <c r="F8" s="12"/>
      <c r="G8" s="12"/>
      <c r="H8" s="12"/>
      <c r="I8" s="12"/>
      <c r="J8" s="12"/>
      <c r="K8" s="13" t="str">
        <f aca="false">IF(OR(A8="",B8="",C8="",E8&lt;&gt;"Yes"),"",PI()^2/(8*40)*SUMIFS(CWD_PIECES!$G$5:$G$504,CWD_PIECES!$A$5:$A$504,A8,CWD_PIECES!$B$5:$B$504,B8,CWD_PIECES!$C$5:$C$504,C8))</f>
        <v/>
      </c>
      <c r="L8" s="13" t="str">
        <f aca="false">IF(COUNT(F8:J8)&lt;5,"",AVERAGE(F8:J8))</f>
        <v/>
      </c>
      <c r="M8" s="14" t="str">
        <f aca="false">IF(COUNT(D8)=0,"",IF(D8&lt;RANGES!$C$5,"Low",IF(D8&gt;RANGES!$D$5,"High","Typical")))</f>
        <v/>
      </c>
      <c r="N8" s="14" t="str">
        <f aca="false">IF(OR(A8="",B8="",C8="",E8&lt;&gt;"Yes"),"",IF(K8&lt;RANGES!$C$6,"Low",IF(K8&gt;RANGES!$D$6,"High","Typical")))</f>
        <v/>
      </c>
      <c r="O8" s="14" t="str">
        <f aca="false">IF(COUNT(F8:J8)&lt;5,"",IF(L8&lt;RANGES!$C$7,"Low",IF(L8&gt;RANGES!$D$7,"High","Typical")))</f>
        <v/>
      </c>
    </row>
    <row r="9" customFormat="false" ht="15" hidden="false" customHeight="true" outlineLevel="0" collapsed="false">
      <c r="A9" s="7"/>
      <c r="B9" s="7"/>
      <c r="C9" s="7"/>
      <c r="D9" s="7"/>
      <c r="E9" s="7"/>
      <c r="F9" s="12"/>
      <c r="G9" s="12"/>
      <c r="H9" s="12"/>
      <c r="I9" s="12"/>
      <c r="J9" s="12"/>
      <c r="K9" s="13" t="str">
        <f aca="false">IF(OR(A9="",B9="",C9="",E9&lt;&gt;"Yes"),"",PI()^2/(8*40)*SUMIFS(CWD_PIECES!$G$5:$G$504,CWD_PIECES!$A$5:$A$504,A9,CWD_PIECES!$B$5:$B$504,B9,CWD_PIECES!$C$5:$C$504,C9))</f>
        <v/>
      </c>
      <c r="L9" s="13" t="str">
        <f aca="false">IF(COUNT(F9:J9)&lt;5,"",AVERAGE(F9:J9))</f>
        <v/>
      </c>
      <c r="M9" s="14" t="str">
        <f aca="false">IF(COUNT(D9)=0,"",IF(D9&lt;RANGES!$C$5,"Low",IF(D9&gt;RANGES!$D$5,"High","Typical")))</f>
        <v/>
      </c>
      <c r="N9" s="14" t="str">
        <f aca="false">IF(OR(A9="",B9="",C9="",E9&lt;&gt;"Yes"),"",IF(K9&lt;RANGES!$C$6,"Low",IF(K9&gt;RANGES!$D$6,"High","Typical")))</f>
        <v/>
      </c>
      <c r="O9" s="14" t="str">
        <f aca="false">IF(COUNT(F9:J9)&lt;5,"",IF(L9&lt;RANGES!$C$7,"Low",IF(L9&gt;RANGES!$D$7,"High","Typical")))</f>
        <v/>
      </c>
    </row>
    <row r="10" customFormat="false" ht="15" hidden="false" customHeight="true" outlineLevel="0" collapsed="false">
      <c r="A10" s="7"/>
      <c r="B10" s="7"/>
      <c r="C10" s="7"/>
      <c r="D10" s="7"/>
      <c r="E10" s="7"/>
      <c r="F10" s="12"/>
      <c r="G10" s="12"/>
      <c r="H10" s="12"/>
      <c r="I10" s="12"/>
      <c r="J10" s="12"/>
      <c r="K10" s="13" t="str">
        <f aca="false">IF(OR(A10="",B10="",C10="",E10&lt;&gt;"Yes"),"",PI()^2/(8*40)*SUMIFS(CWD_PIECES!$G$5:$G$504,CWD_PIECES!$A$5:$A$504,A10,CWD_PIECES!$B$5:$B$504,B10,CWD_PIECES!$C$5:$C$504,C10))</f>
        <v/>
      </c>
      <c r="L10" s="13" t="str">
        <f aca="false">IF(COUNT(F10:J10)&lt;5,"",AVERAGE(F10:J10))</f>
        <v/>
      </c>
      <c r="M10" s="14" t="str">
        <f aca="false">IF(COUNT(D10)=0,"",IF(D10&lt;RANGES!$C$5,"Low",IF(D10&gt;RANGES!$D$5,"High","Typical")))</f>
        <v/>
      </c>
      <c r="N10" s="14" t="str">
        <f aca="false">IF(OR(A10="",B10="",C10="",E10&lt;&gt;"Yes"),"",IF(K10&lt;RANGES!$C$6,"Low",IF(K10&gt;RANGES!$D$6,"High","Typical")))</f>
        <v/>
      </c>
      <c r="O10" s="14" t="str">
        <f aca="false">IF(COUNT(F10:J10)&lt;5,"",IF(L10&lt;RANGES!$C$7,"Low",IF(L10&gt;RANGES!$D$7,"High","Typical")))</f>
        <v/>
      </c>
    </row>
    <row r="11" customFormat="false" ht="15" hidden="false" customHeight="true" outlineLevel="0" collapsed="false">
      <c r="A11" s="7"/>
      <c r="B11" s="7"/>
      <c r="C11" s="7"/>
      <c r="D11" s="7"/>
      <c r="E11" s="7"/>
      <c r="F11" s="12"/>
      <c r="G11" s="12"/>
      <c r="H11" s="12"/>
      <c r="I11" s="12"/>
      <c r="J11" s="12"/>
      <c r="K11" s="13" t="str">
        <f aca="false">IF(OR(A11="",B11="",C11="",E11&lt;&gt;"Yes"),"",PI()^2/(8*40)*SUMIFS(CWD_PIECES!$G$5:$G$504,CWD_PIECES!$A$5:$A$504,A11,CWD_PIECES!$B$5:$B$504,B11,CWD_PIECES!$C$5:$C$504,C11))</f>
        <v/>
      </c>
      <c r="L11" s="13" t="str">
        <f aca="false">IF(COUNT(F11:J11)&lt;5,"",AVERAGE(F11:J11))</f>
        <v/>
      </c>
      <c r="M11" s="14" t="str">
        <f aca="false">IF(COUNT(D11)=0,"",IF(D11&lt;RANGES!$C$5,"Low",IF(D11&gt;RANGES!$D$5,"High","Typical")))</f>
        <v/>
      </c>
      <c r="N11" s="14" t="str">
        <f aca="false">IF(OR(A11="",B11="",C11="",E11&lt;&gt;"Yes"),"",IF(K11&lt;RANGES!$C$6,"Low",IF(K11&gt;RANGES!$D$6,"High","Typical")))</f>
        <v/>
      </c>
      <c r="O11" s="14" t="str">
        <f aca="false">IF(COUNT(F11:J11)&lt;5,"",IF(L11&lt;RANGES!$C$7,"Low",IF(L11&gt;RANGES!$D$7,"High","Typical")))</f>
        <v/>
      </c>
    </row>
    <row r="12" customFormat="false" ht="15" hidden="false" customHeight="true" outlineLevel="0" collapsed="false">
      <c r="A12" s="7"/>
      <c r="B12" s="7"/>
      <c r="C12" s="7"/>
      <c r="D12" s="7"/>
      <c r="E12" s="7"/>
      <c r="F12" s="12"/>
      <c r="G12" s="12"/>
      <c r="H12" s="12"/>
      <c r="I12" s="12"/>
      <c r="J12" s="12"/>
      <c r="K12" s="13" t="str">
        <f aca="false">IF(OR(A12="",B12="",C12="",E12&lt;&gt;"Yes"),"",PI()^2/(8*40)*SUMIFS(CWD_PIECES!$G$5:$G$504,CWD_PIECES!$A$5:$A$504,A12,CWD_PIECES!$B$5:$B$504,B12,CWD_PIECES!$C$5:$C$504,C12))</f>
        <v/>
      </c>
      <c r="L12" s="13" t="str">
        <f aca="false">IF(COUNT(F12:J12)&lt;5,"",AVERAGE(F12:J12))</f>
        <v/>
      </c>
      <c r="M12" s="14" t="str">
        <f aca="false">IF(COUNT(D12)=0,"",IF(D12&lt;RANGES!$C$5,"Low",IF(D12&gt;RANGES!$D$5,"High","Typical")))</f>
        <v/>
      </c>
      <c r="N12" s="14" t="str">
        <f aca="false">IF(OR(A12="",B12="",C12="",E12&lt;&gt;"Yes"),"",IF(K12&lt;RANGES!$C$6,"Low",IF(K12&gt;RANGES!$D$6,"High","Typical")))</f>
        <v/>
      </c>
      <c r="O12" s="14" t="str">
        <f aca="false">IF(COUNT(F12:J12)&lt;5,"",IF(L12&lt;RANGES!$C$7,"Low",IF(L12&gt;RANGES!$D$7,"High","Typical")))</f>
        <v/>
      </c>
    </row>
    <row r="13" customFormat="false" ht="15" hidden="false" customHeight="true" outlineLevel="0" collapsed="false">
      <c r="A13" s="7"/>
      <c r="B13" s="7"/>
      <c r="C13" s="7"/>
      <c r="D13" s="7"/>
      <c r="E13" s="7"/>
      <c r="F13" s="12"/>
      <c r="G13" s="12"/>
      <c r="H13" s="12"/>
      <c r="I13" s="12"/>
      <c r="J13" s="12"/>
      <c r="K13" s="13" t="str">
        <f aca="false">IF(OR(A13="",B13="",C13="",E13&lt;&gt;"Yes"),"",PI()^2/(8*40)*SUMIFS(CWD_PIECES!$G$5:$G$504,CWD_PIECES!$A$5:$A$504,A13,CWD_PIECES!$B$5:$B$504,B13,CWD_PIECES!$C$5:$C$504,C13))</f>
        <v/>
      </c>
      <c r="L13" s="13" t="str">
        <f aca="false">IF(COUNT(F13:J13)&lt;5,"",AVERAGE(F13:J13))</f>
        <v/>
      </c>
      <c r="M13" s="14" t="str">
        <f aca="false">IF(COUNT(D13)=0,"",IF(D13&lt;RANGES!$C$5,"Low",IF(D13&gt;RANGES!$D$5,"High","Typical")))</f>
        <v/>
      </c>
      <c r="N13" s="14" t="str">
        <f aca="false">IF(OR(A13="",B13="",C13="",E13&lt;&gt;"Yes"),"",IF(K13&lt;RANGES!$C$6,"Low",IF(K13&gt;RANGES!$D$6,"High","Typical")))</f>
        <v/>
      </c>
      <c r="O13" s="14" t="str">
        <f aca="false">IF(COUNT(F13:J13)&lt;5,"",IF(L13&lt;RANGES!$C$7,"Low",IF(L13&gt;RANGES!$D$7,"High","Typical")))</f>
        <v/>
      </c>
    </row>
    <row r="14" customFormat="false" ht="15" hidden="false" customHeight="true" outlineLevel="0" collapsed="false">
      <c r="A14" s="7"/>
      <c r="B14" s="7"/>
      <c r="C14" s="7"/>
      <c r="D14" s="7"/>
      <c r="E14" s="7"/>
      <c r="F14" s="12"/>
      <c r="G14" s="12"/>
      <c r="H14" s="12"/>
      <c r="I14" s="12"/>
      <c r="J14" s="12"/>
      <c r="K14" s="13" t="str">
        <f aca="false">IF(OR(A14="",B14="",C14="",E14&lt;&gt;"Yes"),"",PI()^2/(8*40)*SUMIFS(CWD_PIECES!$G$5:$G$504,CWD_PIECES!$A$5:$A$504,A14,CWD_PIECES!$B$5:$B$504,B14,CWD_PIECES!$C$5:$C$504,C14))</f>
        <v/>
      </c>
      <c r="L14" s="13" t="str">
        <f aca="false">IF(COUNT(F14:J14)&lt;5,"",AVERAGE(F14:J14))</f>
        <v/>
      </c>
      <c r="M14" s="14" t="str">
        <f aca="false">IF(COUNT(D14)=0,"",IF(D14&lt;RANGES!$C$5,"Low",IF(D14&gt;RANGES!$D$5,"High","Typical")))</f>
        <v/>
      </c>
      <c r="N14" s="14" t="str">
        <f aca="false">IF(OR(A14="",B14="",C14="",E14&lt;&gt;"Yes"),"",IF(K14&lt;RANGES!$C$6,"Low",IF(K14&gt;RANGES!$D$6,"High","Typical")))</f>
        <v/>
      </c>
      <c r="O14" s="14" t="str">
        <f aca="false">IF(COUNT(F14:J14)&lt;5,"",IF(L14&lt;RANGES!$C$7,"Low",IF(L14&gt;RANGES!$D$7,"High","Typical")))</f>
        <v/>
      </c>
    </row>
    <row r="15" customFormat="false" ht="15" hidden="false" customHeight="true" outlineLevel="0" collapsed="false">
      <c r="A15" s="7"/>
      <c r="B15" s="7"/>
      <c r="C15" s="7"/>
      <c r="D15" s="7"/>
      <c r="E15" s="7"/>
      <c r="F15" s="12"/>
      <c r="G15" s="12"/>
      <c r="H15" s="12"/>
      <c r="I15" s="12"/>
      <c r="J15" s="12"/>
      <c r="K15" s="13" t="str">
        <f aca="false">IF(OR(A15="",B15="",C15="",E15&lt;&gt;"Yes"),"",PI()^2/(8*40)*SUMIFS(CWD_PIECES!$G$5:$G$504,CWD_PIECES!$A$5:$A$504,A15,CWD_PIECES!$B$5:$B$504,B15,CWD_PIECES!$C$5:$C$504,C15))</f>
        <v/>
      </c>
      <c r="L15" s="13" t="str">
        <f aca="false">IF(COUNT(F15:J15)&lt;5,"",AVERAGE(F15:J15))</f>
        <v/>
      </c>
      <c r="M15" s="14" t="str">
        <f aca="false">IF(COUNT(D15)=0,"",IF(D15&lt;RANGES!$C$5,"Low",IF(D15&gt;RANGES!$D$5,"High","Typical")))</f>
        <v/>
      </c>
      <c r="N15" s="14" t="str">
        <f aca="false">IF(OR(A15="",B15="",C15="",E15&lt;&gt;"Yes"),"",IF(K15&lt;RANGES!$C$6,"Low",IF(K15&gt;RANGES!$D$6,"High","Typical")))</f>
        <v/>
      </c>
      <c r="O15" s="14" t="str">
        <f aca="false">IF(COUNT(F15:J15)&lt;5,"",IF(L15&lt;RANGES!$C$7,"Low",IF(L15&gt;RANGES!$D$7,"High","Typical")))</f>
        <v/>
      </c>
    </row>
    <row r="16" customFormat="false" ht="15" hidden="false" customHeight="true" outlineLevel="0" collapsed="false">
      <c r="A16" s="7"/>
      <c r="B16" s="7"/>
      <c r="C16" s="7"/>
      <c r="D16" s="7"/>
      <c r="E16" s="7"/>
      <c r="F16" s="12"/>
      <c r="G16" s="12"/>
      <c r="H16" s="12"/>
      <c r="I16" s="12"/>
      <c r="J16" s="12"/>
      <c r="K16" s="13" t="str">
        <f aca="false">IF(OR(A16="",B16="",C16="",E16&lt;&gt;"Yes"),"",PI()^2/(8*40)*SUMIFS(CWD_PIECES!$G$5:$G$504,CWD_PIECES!$A$5:$A$504,A16,CWD_PIECES!$B$5:$B$504,B16,CWD_PIECES!$C$5:$C$504,C16))</f>
        <v/>
      </c>
      <c r="L16" s="13" t="str">
        <f aca="false">IF(COUNT(F16:J16)&lt;5,"",AVERAGE(F16:J16))</f>
        <v/>
      </c>
      <c r="M16" s="14" t="str">
        <f aca="false">IF(COUNT(D16)=0,"",IF(D16&lt;RANGES!$C$5,"Low",IF(D16&gt;RANGES!$D$5,"High","Typical")))</f>
        <v/>
      </c>
      <c r="N16" s="14" t="str">
        <f aca="false">IF(OR(A16="",B16="",C16="",E16&lt;&gt;"Yes"),"",IF(K16&lt;RANGES!$C$6,"Low",IF(K16&gt;RANGES!$D$6,"High","Typical")))</f>
        <v/>
      </c>
      <c r="O16" s="14" t="str">
        <f aca="false">IF(COUNT(F16:J16)&lt;5,"",IF(L16&lt;RANGES!$C$7,"Low",IF(L16&gt;RANGES!$D$7,"High","Typical")))</f>
        <v/>
      </c>
    </row>
    <row r="17" customFormat="false" ht="15" hidden="false" customHeight="true" outlineLevel="0" collapsed="false">
      <c r="A17" s="7"/>
      <c r="B17" s="7"/>
      <c r="C17" s="7"/>
      <c r="D17" s="7"/>
      <c r="E17" s="7"/>
      <c r="F17" s="12"/>
      <c r="G17" s="12"/>
      <c r="H17" s="12"/>
      <c r="I17" s="12"/>
      <c r="J17" s="12"/>
      <c r="K17" s="13" t="str">
        <f aca="false">IF(OR(A17="",B17="",C17="",E17&lt;&gt;"Yes"),"",PI()^2/(8*40)*SUMIFS(CWD_PIECES!$G$5:$G$504,CWD_PIECES!$A$5:$A$504,A17,CWD_PIECES!$B$5:$B$504,B17,CWD_PIECES!$C$5:$C$504,C17))</f>
        <v/>
      </c>
      <c r="L17" s="13" t="str">
        <f aca="false">IF(COUNT(F17:J17)&lt;5,"",AVERAGE(F17:J17))</f>
        <v/>
      </c>
      <c r="M17" s="14" t="str">
        <f aca="false">IF(COUNT(D17)=0,"",IF(D17&lt;RANGES!$C$5,"Low",IF(D17&gt;RANGES!$D$5,"High","Typical")))</f>
        <v/>
      </c>
      <c r="N17" s="14" t="str">
        <f aca="false">IF(OR(A17="",B17="",C17="",E17&lt;&gt;"Yes"),"",IF(K17&lt;RANGES!$C$6,"Low",IF(K17&gt;RANGES!$D$6,"High","Typical")))</f>
        <v/>
      </c>
      <c r="O17" s="14" t="str">
        <f aca="false">IF(COUNT(F17:J17)&lt;5,"",IF(L17&lt;RANGES!$C$7,"Low",IF(L17&gt;RANGES!$D$7,"High","Typical")))</f>
        <v/>
      </c>
    </row>
    <row r="18" customFormat="false" ht="15" hidden="false" customHeight="true" outlineLevel="0" collapsed="false">
      <c r="A18" s="7"/>
      <c r="B18" s="7"/>
      <c r="C18" s="7"/>
      <c r="D18" s="7"/>
      <c r="E18" s="7"/>
      <c r="F18" s="12"/>
      <c r="G18" s="12"/>
      <c r="H18" s="12"/>
      <c r="I18" s="12"/>
      <c r="J18" s="12"/>
      <c r="K18" s="13" t="str">
        <f aca="false">IF(OR(A18="",B18="",C18="",E18&lt;&gt;"Yes"),"",PI()^2/(8*40)*SUMIFS(CWD_PIECES!$G$5:$G$504,CWD_PIECES!$A$5:$A$504,A18,CWD_PIECES!$B$5:$B$504,B18,CWD_PIECES!$C$5:$C$504,C18))</f>
        <v/>
      </c>
      <c r="L18" s="13" t="str">
        <f aca="false">IF(COUNT(F18:J18)&lt;5,"",AVERAGE(F18:J18))</f>
        <v/>
      </c>
      <c r="M18" s="14" t="str">
        <f aca="false">IF(COUNT(D18)=0,"",IF(D18&lt;RANGES!$C$5,"Low",IF(D18&gt;RANGES!$D$5,"High","Typical")))</f>
        <v/>
      </c>
      <c r="N18" s="14" t="str">
        <f aca="false">IF(OR(A18="",B18="",C18="",E18&lt;&gt;"Yes"),"",IF(K18&lt;RANGES!$C$6,"Low",IF(K18&gt;RANGES!$D$6,"High","Typical")))</f>
        <v/>
      </c>
      <c r="O18" s="14" t="str">
        <f aca="false">IF(COUNT(F18:J18)&lt;5,"",IF(L18&lt;RANGES!$C$7,"Low",IF(L18&gt;RANGES!$D$7,"High","Typical")))</f>
        <v/>
      </c>
    </row>
    <row r="19" customFormat="false" ht="15" hidden="false" customHeight="true" outlineLevel="0" collapsed="false">
      <c r="A19" s="7"/>
      <c r="B19" s="7"/>
      <c r="C19" s="7"/>
      <c r="D19" s="7"/>
      <c r="E19" s="7"/>
      <c r="F19" s="12"/>
      <c r="G19" s="12"/>
      <c r="H19" s="12"/>
      <c r="I19" s="12"/>
      <c r="J19" s="12"/>
      <c r="K19" s="13" t="str">
        <f aca="false">IF(OR(A19="",B19="",C19="",E19&lt;&gt;"Yes"),"",PI()^2/(8*40)*SUMIFS(CWD_PIECES!$G$5:$G$504,CWD_PIECES!$A$5:$A$504,A19,CWD_PIECES!$B$5:$B$504,B19,CWD_PIECES!$C$5:$C$504,C19))</f>
        <v/>
      </c>
      <c r="L19" s="13" t="str">
        <f aca="false">IF(COUNT(F19:J19)&lt;5,"",AVERAGE(F19:J19))</f>
        <v/>
      </c>
      <c r="M19" s="14" t="str">
        <f aca="false">IF(COUNT(D19)=0,"",IF(D19&lt;RANGES!$C$5,"Low",IF(D19&gt;RANGES!$D$5,"High","Typical")))</f>
        <v/>
      </c>
      <c r="N19" s="14" t="str">
        <f aca="false">IF(OR(A19="",B19="",C19="",E19&lt;&gt;"Yes"),"",IF(K19&lt;RANGES!$C$6,"Low",IF(K19&gt;RANGES!$D$6,"High","Typical")))</f>
        <v/>
      </c>
      <c r="O19" s="14" t="str">
        <f aca="false">IF(COUNT(F19:J19)&lt;5,"",IF(L19&lt;RANGES!$C$7,"Low",IF(L19&gt;RANGES!$D$7,"High","Typical")))</f>
        <v/>
      </c>
    </row>
    <row r="20" customFormat="false" ht="15" hidden="false" customHeight="true" outlineLevel="0" collapsed="false">
      <c r="A20" s="7"/>
      <c r="B20" s="7"/>
      <c r="C20" s="7"/>
      <c r="D20" s="7"/>
      <c r="E20" s="7"/>
      <c r="F20" s="12"/>
      <c r="G20" s="12"/>
      <c r="H20" s="12"/>
      <c r="I20" s="12"/>
      <c r="J20" s="12"/>
      <c r="K20" s="13" t="str">
        <f aca="false">IF(OR(A20="",B20="",C20="",E20&lt;&gt;"Yes"),"",PI()^2/(8*40)*SUMIFS(CWD_PIECES!$G$5:$G$504,CWD_PIECES!$A$5:$A$504,A20,CWD_PIECES!$B$5:$B$504,B20,CWD_PIECES!$C$5:$C$504,C20))</f>
        <v/>
      </c>
      <c r="L20" s="13" t="str">
        <f aca="false">IF(COUNT(F20:J20)&lt;5,"",AVERAGE(F20:J20))</f>
        <v/>
      </c>
      <c r="M20" s="14" t="str">
        <f aca="false">IF(COUNT(D20)=0,"",IF(D20&lt;RANGES!$C$5,"Low",IF(D20&gt;RANGES!$D$5,"High","Typical")))</f>
        <v/>
      </c>
      <c r="N20" s="14" t="str">
        <f aca="false">IF(OR(A20="",B20="",C20="",E20&lt;&gt;"Yes"),"",IF(K20&lt;RANGES!$C$6,"Low",IF(K20&gt;RANGES!$D$6,"High","Typical")))</f>
        <v/>
      </c>
      <c r="O20" s="14" t="str">
        <f aca="false">IF(COUNT(F20:J20)&lt;5,"",IF(L20&lt;RANGES!$C$7,"Low",IF(L20&gt;RANGES!$D$7,"High","Typical")))</f>
        <v/>
      </c>
    </row>
    <row r="21" customFormat="false" ht="15" hidden="false" customHeight="true" outlineLevel="0" collapsed="false">
      <c r="A21" s="7"/>
      <c r="B21" s="7"/>
      <c r="C21" s="7"/>
      <c r="D21" s="7"/>
      <c r="E21" s="7"/>
      <c r="F21" s="12"/>
      <c r="G21" s="12"/>
      <c r="H21" s="12"/>
      <c r="I21" s="12"/>
      <c r="J21" s="12"/>
      <c r="K21" s="13" t="str">
        <f aca="false">IF(OR(A21="",B21="",C21="",E21&lt;&gt;"Yes"),"",PI()^2/(8*40)*SUMIFS(CWD_PIECES!$G$5:$G$504,CWD_PIECES!$A$5:$A$504,A21,CWD_PIECES!$B$5:$B$504,B21,CWD_PIECES!$C$5:$C$504,C21))</f>
        <v/>
      </c>
      <c r="L21" s="13" t="str">
        <f aca="false">IF(COUNT(F21:J21)&lt;5,"",AVERAGE(F21:J21))</f>
        <v/>
      </c>
      <c r="M21" s="14" t="str">
        <f aca="false">IF(COUNT(D21)=0,"",IF(D21&lt;RANGES!$C$5,"Low",IF(D21&gt;RANGES!$D$5,"High","Typical")))</f>
        <v/>
      </c>
      <c r="N21" s="14" t="str">
        <f aca="false">IF(OR(A21="",B21="",C21="",E21&lt;&gt;"Yes"),"",IF(K21&lt;RANGES!$C$6,"Low",IF(K21&gt;RANGES!$D$6,"High","Typical")))</f>
        <v/>
      </c>
      <c r="O21" s="14" t="str">
        <f aca="false">IF(COUNT(F21:J21)&lt;5,"",IF(L21&lt;RANGES!$C$7,"Low",IF(L21&gt;RANGES!$D$7,"High","Typical")))</f>
        <v/>
      </c>
    </row>
    <row r="22" customFormat="false" ht="15" hidden="false" customHeight="true" outlineLevel="0" collapsed="false">
      <c r="A22" s="7"/>
      <c r="B22" s="7"/>
      <c r="C22" s="7"/>
      <c r="D22" s="7"/>
      <c r="E22" s="7"/>
      <c r="F22" s="12"/>
      <c r="G22" s="12"/>
      <c r="H22" s="12"/>
      <c r="I22" s="12"/>
      <c r="J22" s="12"/>
      <c r="K22" s="13" t="str">
        <f aca="false">IF(OR(A22="",B22="",C22="",E22&lt;&gt;"Yes"),"",PI()^2/(8*40)*SUMIFS(CWD_PIECES!$G$5:$G$504,CWD_PIECES!$A$5:$A$504,A22,CWD_PIECES!$B$5:$B$504,B22,CWD_PIECES!$C$5:$C$504,C22))</f>
        <v/>
      </c>
      <c r="L22" s="13" t="str">
        <f aca="false">IF(COUNT(F22:J22)&lt;5,"",AVERAGE(F22:J22))</f>
        <v/>
      </c>
      <c r="M22" s="14" t="str">
        <f aca="false">IF(COUNT(D22)=0,"",IF(D22&lt;RANGES!$C$5,"Low",IF(D22&gt;RANGES!$D$5,"High","Typical")))</f>
        <v/>
      </c>
      <c r="N22" s="14" t="str">
        <f aca="false">IF(OR(A22="",B22="",C22="",E22&lt;&gt;"Yes"),"",IF(K22&lt;RANGES!$C$6,"Low",IF(K22&gt;RANGES!$D$6,"High","Typical")))</f>
        <v/>
      </c>
      <c r="O22" s="14" t="str">
        <f aca="false">IF(COUNT(F22:J22)&lt;5,"",IF(L22&lt;RANGES!$C$7,"Low",IF(L22&gt;RANGES!$D$7,"High","Typical")))</f>
        <v/>
      </c>
    </row>
    <row r="23" customFormat="false" ht="15" hidden="false" customHeight="true" outlineLevel="0" collapsed="false">
      <c r="A23" s="7"/>
      <c r="B23" s="7"/>
      <c r="C23" s="7"/>
      <c r="D23" s="7"/>
      <c r="E23" s="7"/>
      <c r="F23" s="12"/>
      <c r="G23" s="12"/>
      <c r="H23" s="12"/>
      <c r="I23" s="12"/>
      <c r="J23" s="12"/>
      <c r="K23" s="13" t="str">
        <f aca="false">IF(OR(A23="",B23="",C23="",E23&lt;&gt;"Yes"),"",PI()^2/(8*40)*SUMIFS(CWD_PIECES!$G$5:$G$504,CWD_PIECES!$A$5:$A$504,A23,CWD_PIECES!$B$5:$B$504,B23,CWD_PIECES!$C$5:$C$504,C23))</f>
        <v/>
      </c>
      <c r="L23" s="13" t="str">
        <f aca="false">IF(COUNT(F23:J23)&lt;5,"",AVERAGE(F23:J23))</f>
        <v/>
      </c>
      <c r="M23" s="14" t="str">
        <f aca="false">IF(COUNT(D23)=0,"",IF(D23&lt;RANGES!$C$5,"Low",IF(D23&gt;RANGES!$D$5,"High","Typical")))</f>
        <v/>
      </c>
      <c r="N23" s="14" t="str">
        <f aca="false">IF(OR(A23="",B23="",C23="",E23&lt;&gt;"Yes"),"",IF(K23&lt;RANGES!$C$6,"Low",IF(K23&gt;RANGES!$D$6,"High","Typical")))</f>
        <v/>
      </c>
      <c r="O23" s="14" t="str">
        <f aca="false">IF(COUNT(F23:J23)&lt;5,"",IF(L23&lt;RANGES!$C$7,"Low",IF(L23&gt;RANGES!$D$7,"High","Typical")))</f>
        <v/>
      </c>
    </row>
    <row r="24" customFormat="false" ht="15" hidden="false" customHeight="true" outlineLevel="0" collapsed="false">
      <c r="A24" s="7"/>
      <c r="B24" s="7"/>
      <c r="C24" s="7"/>
      <c r="D24" s="7"/>
      <c r="E24" s="7"/>
      <c r="F24" s="12"/>
      <c r="G24" s="12"/>
      <c r="H24" s="12"/>
      <c r="I24" s="12"/>
      <c r="J24" s="12"/>
      <c r="K24" s="13" t="str">
        <f aca="false">IF(OR(A24="",B24="",C24="",E24&lt;&gt;"Yes"),"",PI()^2/(8*40)*SUMIFS(CWD_PIECES!$G$5:$G$504,CWD_PIECES!$A$5:$A$504,A24,CWD_PIECES!$B$5:$B$504,B24,CWD_PIECES!$C$5:$C$504,C24))</f>
        <v/>
      </c>
      <c r="L24" s="13" t="str">
        <f aca="false">IF(COUNT(F24:J24)&lt;5,"",AVERAGE(F24:J24))</f>
        <v/>
      </c>
      <c r="M24" s="14" t="str">
        <f aca="false">IF(COUNT(D24)=0,"",IF(D24&lt;RANGES!$C$5,"Low",IF(D24&gt;RANGES!$D$5,"High","Typical")))</f>
        <v/>
      </c>
      <c r="N24" s="14" t="str">
        <f aca="false">IF(OR(A24="",B24="",C24="",E24&lt;&gt;"Yes"),"",IF(K24&lt;RANGES!$C$6,"Low",IF(K24&gt;RANGES!$D$6,"High","Typical")))</f>
        <v/>
      </c>
      <c r="O24" s="14" t="str">
        <f aca="false">IF(COUNT(F24:J24)&lt;5,"",IF(L24&lt;RANGES!$C$7,"Low",IF(L24&gt;RANGES!$D$7,"High","Typical")))</f>
        <v/>
      </c>
    </row>
    <row r="25" customFormat="false" ht="15" hidden="false" customHeight="true" outlineLevel="0" collapsed="false">
      <c r="A25" s="7"/>
      <c r="B25" s="7"/>
      <c r="C25" s="7"/>
      <c r="D25" s="7"/>
      <c r="E25" s="7"/>
      <c r="F25" s="12"/>
      <c r="G25" s="12"/>
      <c r="H25" s="12"/>
      <c r="I25" s="12"/>
      <c r="J25" s="12"/>
      <c r="K25" s="13" t="str">
        <f aca="false">IF(OR(A25="",B25="",C25="",E25&lt;&gt;"Yes"),"",PI()^2/(8*40)*SUMIFS(CWD_PIECES!$G$5:$G$504,CWD_PIECES!$A$5:$A$504,A25,CWD_PIECES!$B$5:$B$504,B25,CWD_PIECES!$C$5:$C$504,C25))</f>
        <v/>
      </c>
      <c r="L25" s="13" t="str">
        <f aca="false">IF(COUNT(F25:J25)&lt;5,"",AVERAGE(F25:J25))</f>
        <v/>
      </c>
      <c r="M25" s="14" t="str">
        <f aca="false">IF(COUNT(D25)=0,"",IF(D25&lt;RANGES!$C$5,"Low",IF(D25&gt;RANGES!$D$5,"High","Typical")))</f>
        <v/>
      </c>
      <c r="N25" s="14" t="str">
        <f aca="false">IF(OR(A25="",B25="",C25="",E25&lt;&gt;"Yes"),"",IF(K25&lt;RANGES!$C$6,"Low",IF(K25&gt;RANGES!$D$6,"High","Typical")))</f>
        <v/>
      </c>
      <c r="O25" s="14" t="str">
        <f aca="false">IF(COUNT(F25:J25)&lt;5,"",IF(L25&lt;RANGES!$C$7,"Low",IF(L25&gt;RANGES!$D$7,"High","Typical")))</f>
        <v/>
      </c>
    </row>
    <row r="26" customFormat="false" ht="15" hidden="false" customHeight="true" outlineLevel="0" collapsed="false">
      <c r="A26" s="7"/>
      <c r="B26" s="7"/>
      <c r="C26" s="7"/>
      <c r="D26" s="7"/>
      <c r="E26" s="7"/>
      <c r="F26" s="12"/>
      <c r="G26" s="12"/>
      <c r="H26" s="12"/>
      <c r="I26" s="12"/>
      <c r="J26" s="12"/>
      <c r="K26" s="13" t="str">
        <f aca="false">IF(OR(A26="",B26="",C26="",E26&lt;&gt;"Yes"),"",PI()^2/(8*40)*SUMIFS(CWD_PIECES!$G$5:$G$504,CWD_PIECES!$A$5:$A$504,A26,CWD_PIECES!$B$5:$B$504,B26,CWD_PIECES!$C$5:$C$504,C26))</f>
        <v/>
      </c>
      <c r="L26" s="13" t="str">
        <f aca="false">IF(COUNT(F26:J26)&lt;5,"",AVERAGE(F26:J26))</f>
        <v/>
      </c>
      <c r="M26" s="14" t="str">
        <f aca="false">IF(COUNT(D26)=0,"",IF(D26&lt;RANGES!$C$5,"Low",IF(D26&gt;RANGES!$D$5,"High","Typical")))</f>
        <v/>
      </c>
      <c r="N26" s="14" t="str">
        <f aca="false">IF(OR(A26="",B26="",C26="",E26&lt;&gt;"Yes"),"",IF(K26&lt;RANGES!$C$6,"Low",IF(K26&gt;RANGES!$D$6,"High","Typical")))</f>
        <v/>
      </c>
      <c r="O26" s="14" t="str">
        <f aca="false">IF(COUNT(F26:J26)&lt;5,"",IF(L26&lt;RANGES!$C$7,"Low",IF(L26&gt;RANGES!$D$7,"High","Typical")))</f>
        <v/>
      </c>
    </row>
    <row r="27" customFormat="false" ht="15" hidden="false" customHeight="true" outlineLevel="0" collapsed="false">
      <c r="A27" s="7"/>
      <c r="B27" s="7"/>
      <c r="C27" s="7"/>
      <c r="D27" s="7"/>
      <c r="E27" s="7"/>
      <c r="F27" s="12"/>
      <c r="G27" s="12"/>
      <c r="H27" s="12"/>
      <c r="I27" s="12"/>
      <c r="J27" s="12"/>
      <c r="K27" s="13" t="str">
        <f aca="false">IF(OR(A27="",B27="",C27="",E27&lt;&gt;"Yes"),"",PI()^2/(8*40)*SUMIFS(CWD_PIECES!$G$5:$G$504,CWD_PIECES!$A$5:$A$504,A27,CWD_PIECES!$B$5:$B$504,B27,CWD_PIECES!$C$5:$C$504,C27))</f>
        <v/>
      </c>
      <c r="L27" s="13" t="str">
        <f aca="false">IF(COUNT(F27:J27)&lt;5,"",AVERAGE(F27:J27))</f>
        <v/>
      </c>
      <c r="M27" s="14" t="str">
        <f aca="false">IF(COUNT(D27)=0,"",IF(D27&lt;RANGES!$C$5,"Low",IF(D27&gt;RANGES!$D$5,"High","Typical")))</f>
        <v/>
      </c>
      <c r="N27" s="14" t="str">
        <f aca="false">IF(OR(A27="",B27="",C27="",E27&lt;&gt;"Yes"),"",IF(K27&lt;RANGES!$C$6,"Low",IF(K27&gt;RANGES!$D$6,"High","Typical")))</f>
        <v/>
      </c>
      <c r="O27" s="14" t="str">
        <f aca="false">IF(COUNT(F27:J27)&lt;5,"",IF(L27&lt;RANGES!$C$7,"Low",IF(L27&gt;RANGES!$D$7,"High","Typical")))</f>
        <v/>
      </c>
    </row>
    <row r="28" customFormat="false" ht="15" hidden="false" customHeight="true" outlineLevel="0" collapsed="false">
      <c r="A28" s="7"/>
      <c r="B28" s="7"/>
      <c r="C28" s="7"/>
      <c r="D28" s="7"/>
      <c r="E28" s="7"/>
      <c r="F28" s="12"/>
      <c r="G28" s="12"/>
      <c r="H28" s="12"/>
      <c r="I28" s="12"/>
      <c r="J28" s="12"/>
      <c r="K28" s="13" t="str">
        <f aca="false">IF(OR(A28="",B28="",C28="",E28&lt;&gt;"Yes"),"",PI()^2/(8*40)*SUMIFS(CWD_PIECES!$G$5:$G$504,CWD_PIECES!$A$5:$A$504,A28,CWD_PIECES!$B$5:$B$504,B28,CWD_PIECES!$C$5:$C$504,C28))</f>
        <v/>
      </c>
      <c r="L28" s="13" t="str">
        <f aca="false">IF(COUNT(F28:J28)&lt;5,"",AVERAGE(F28:J28))</f>
        <v/>
      </c>
      <c r="M28" s="14" t="str">
        <f aca="false">IF(COUNT(D28)=0,"",IF(D28&lt;RANGES!$C$5,"Low",IF(D28&gt;RANGES!$D$5,"High","Typical")))</f>
        <v/>
      </c>
      <c r="N28" s="14" t="str">
        <f aca="false">IF(OR(A28="",B28="",C28="",E28&lt;&gt;"Yes"),"",IF(K28&lt;RANGES!$C$6,"Low",IF(K28&gt;RANGES!$D$6,"High","Typical")))</f>
        <v/>
      </c>
      <c r="O28" s="14" t="str">
        <f aca="false">IF(COUNT(F28:J28)&lt;5,"",IF(L28&lt;RANGES!$C$7,"Low",IF(L28&gt;RANGES!$D$7,"High","Typical")))</f>
        <v/>
      </c>
    </row>
    <row r="29" customFormat="false" ht="15" hidden="false" customHeight="true" outlineLevel="0" collapsed="false">
      <c r="A29" s="7"/>
      <c r="B29" s="7"/>
      <c r="C29" s="7"/>
      <c r="D29" s="7"/>
      <c r="E29" s="7"/>
      <c r="F29" s="12"/>
      <c r="G29" s="12"/>
      <c r="H29" s="12"/>
      <c r="I29" s="12"/>
      <c r="J29" s="12"/>
      <c r="K29" s="13" t="str">
        <f aca="false">IF(OR(A29="",B29="",C29="",E29&lt;&gt;"Yes"),"",PI()^2/(8*40)*SUMIFS(CWD_PIECES!$G$5:$G$504,CWD_PIECES!$A$5:$A$504,A29,CWD_PIECES!$B$5:$B$504,B29,CWD_PIECES!$C$5:$C$504,C29))</f>
        <v/>
      </c>
      <c r="L29" s="13" t="str">
        <f aca="false">IF(COUNT(F29:J29)&lt;5,"",AVERAGE(F29:J29))</f>
        <v/>
      </c>
      <c r="M29" s="14" t="str">
        <f aca="false">IF(COUNT(D29)=0,"",IF(D29&lt;RANGES!$C$5,"Low",IF(D29&gt;RANGES!$D$5,"High","Typical")))</f>
        <v/>
      </c>
      <c r="N29" s="14" t="str">
        <f aca="false">IF(OR(A29="",B29="",C29="",E29&lt;&gt;"Yes"),"",IF(K29&lt;RANGES!$C$6,"Low",IF(K29&gt;RANGES!$D$6,"High","Typical")))</f>
        <v/>
      </c>
      <c r="O29" s="14" t="str">
        <f aca="false">IF(COUNT(F29:J29)&lt;5,"",IF(L29&lt;RANGES!$C$7,"Low",IF(L29&gt;RANGES!$D$7,"High","Typical")))</f>
        <v/>
      </c>
    </row>
    <row r="30" customFormat="false" ht="15" hidden="false" customHeight="true" outlineLevel="0" collapsed="false">
      <c r="A30" s="7"/>
      <c r="B30" s="7"/>
      <c r="C30" s="7"/>
      <c r="D30" s="7"/>
      <c r="E30" s="7"/>
      <c r="F30" s="12"/>
      <c r="G30" s="12"/>
      <c r="H30" s="12"/>
      <c r="I30" s="12"/>
      <c r="J30" s="12"/>
      <c r="K30" s="13" t="str">
        <f aca="false">IF(OR(A30="",B30="",C30="",E30&lt;&gt;"Yes"),"",PI()^2/(8*40)*SUMIFS(CWD_PIECES!$G$5:$G$504,CWD_PIECES!$A$5:$A$504,A30,CWD_PIECES!$B$5:$B$504,B30,CWD_PIECES!$C$5:$C$504,C30))</f>
        <v/>
      </c>
      <c r="L30" s="13" t="str">
        <f aca="false">IF(COUNT(F30:J30)&lt;5,"",AVERAGE(F30:J30))</f>
        <v/>
      </c>
      <c r="M30" s="14" t="str">
        <f aca="false">IF(COUNT(D30)=0,"",IF(D30&lt;RANGES!$C$5,"Low",IF(D30&gt;RANGES!$D$5,"High","Typical")))</f>
        <v/>
      </c>
      <c r="N30" s="14" t="str">
        <f aca="false">IF(OR(A30="",B30="",C30="",E30&lt;&gt;"Yes"),"",IF(K30&lt;RANGES!$C$6,"Low",IF(K30&gt;RANGES!$D$6,"High","Typical")))</f>
        <v/>
      </c>
      <c r="O30" s="14" t="str">
        <f aca="false">IF(COUNT(F30:J30)&lt;5,"",IF(L30&lt;RANGES!$C$7,"Low",IF(L30&gt;RANGES!$D$7,"High","Typical")))</f>
        <v/>
      </c>
    </row>
    <row r="31" customFormat="false" ht="15" hidden="false" customHeight="true" outlineLevel="0" collapsed="false">
      <c r="A31" s="7"/>
      <c r="B31" s="7"/>
      <c r="C31" s="7"/>
      <c r="D31" s="7"/>
      <c r="E31" s="7"/>
      <c r="F31" s="12"/>
      <c r="G31" s="12"/>
      <c r="H31" s="12"/>
      <c r="I31" s="12"/>
      <c r="J31" s="12"/>
      <c r="K31" s="13" t="str">
        <f aca="false">IF(OR(A31="",B31="",C31="",E31&lt;&gt;"Yes"),"",PI()^2/(8*40)*SUMIFS(CWD_PIECES!$G$5:$G$504,CWD_PIECES!$A$5:$A$504,A31,CWD_PIECES!$B$5:$B$504,B31,CWD_PIECES!$C$5:$C$504,C31))</f>
        <v/>
      </c>
      <c r="L31" s="13" t="str">
        <f aca="false">IF(COUNT(F31:J31)&lt;5,"",AVERAGE(F31:J31))</f>
        <v/>
      </c>
      <c r="M31" s="14" t="str">
        <f aca="false">IF(COUNT(D31)=0,"",IF(D31&lt;RANGES!$C$5,"Low",IF(D31&gt;RANGES!$D$5,"High","Typical")))</f>
        <v/>
      </c>
      <c r="N31" s="14" t="str">
        <f aca="false">IF(OR(A31="",B31="",C31="",E31&lt;&gt;"Yes"),"",IF(K31&lt;RANGES!$C$6,"Low",IF(K31&gt;RANGES!$D$6,"High","Typical")))</f>
        <v/>
      </c>
      <c r="O31" s="14" t="str">
        <f aca="false">IF(COUNT(F31:J31)&lt;5,"",IF(L31&lt;RANGES!$C$7,"Low",IF(L31&gt;RANGES!$D$7,"High","Typical")))</f>
        <v/>
      </c>
    </row>
    <row r="32" customFormat="false" ht="15" hidden="false" customHeight="true" outlineLevel="0" collapsed="false">
      <c r="A32" s="7"/>
      <c r="B32" s="7"/>
      <c r="C32" s="7"/>
      <c r="D32" s="7"/>
      <c r="E32" s="7"/>
      <c r="F32" s="12"/>
      <c r="G32" s="12"/>
      <c r="H32" s="12"/>
      <c r="I32" s="12"/>
      <c r="J32" s="12"/>
      <c r="K32" s="13" t="str">
        <f aca="false">IF(OR(A32="",B32="",C32="",E32&lt;&gt;"Yes"),"",PI()^2/(8*40)*SUMIFS(CWD_PIECES!$G$5:$G$504,CWD_PIECES!$A$5:$A$504,A32,CWD_PIECES!$B$5:$B$504,B32,CWD_PIECES!$C$5:$C$504,C32))</f>
        <v/>
      </c>
      <c r="L32" s="13" t="str">
        <f aca="false">IF(COUNT(F32:J32)&lt;5,"",AVERAGE(F32:J32))</f>
        <v/>
      </c>
      <c r="M32" s="14" t="str">
        <f aca="false">IF(COUNT(D32)=0,"",IF(D32&lt;RANGES!$C$5,"Low",IF(D32&gt;RANGES!$D$5,"High","Typical")))</f>
        <v/>
      </c>
      <c r="N32" s="14" t="str">
        <f aca="false">IF(OR(A32="",B32="",C32="",E32&lt;&gt;"Yes"),"",IF(K32&lt;RANGES!$C$6,"Low",IF(K32&gt;RANGES!$D$6,"High","Typical")))</f>
        <v/>
      </c>
      <c r="O32" s="14" t="str">
        <f aca="false">IF(COUNT(F32:J32)&lt;5,"",IF(L32&lt;RANGES!$C$7,"Low",IF(L32&gt;RANGES!$D$7,"High","Typical")))</f>
        <v/>
      </c>
    </row>
    <row r="33" customFormat="false" ht="15" hidden="false" customHeight="true" outlineLevel="0" collapsed="false">
      <c r="A33" s="7"/>
      <c r="B33" s="7"/>
      <c r="C33" s="7"/>
      <c r="D33" s="7"/>
      <c r="E33" s="7"/>
      <c r="F33" s="12"/>
      <c r="G33" s="12"/>
      <c r="H33" s="12"/>
      <c r="I33" s="12"/>
      <c r="J33" s="12"/>
      <c r="K33" s="13" t="str">
        <f aca="false">IF(OR(A33="",B33="",C33="",E33&lt;&gt;"Yes"),"",PI()^2/(8*40)*SUMIFS(CWD_PIECES!$G$5:$G$504,CWD_PIECES!$A$5:$A$504,A33,CWD_PIECES!$B$5:$B$504,B33,CWD_PIECES!$C$5:$C$504,C33))</f>
        <v/>
      </c>
      <c r="L33" s="13" t="str">
        <f aca="false">IF(COUNT(F33:J33)&lt;5,"",AVERAGE(F33:J33))</f>
        <v/>
      </c>
      <c r="M33" s="14" t="str">
        <f aca="false">IF(COUNT(D33)=0,"",IF(D33&lt;RANGES!$C$5,"Low",IF(D33&gt;RANGES!$D$5,"High","Typical")))</f>
        <v/>
      </c>
      <c r="N33" s="14" t="str">
        <f aca="false">IF(OR(A33="",B33="",C33="",E33&lt;&gt;"Yes"),"",IF(K33&lt;RANGES!$C$6,"Low",IF(K33&gt;RANGES!$D$6,"High","Typical")))</f>
        <v/>
      </c>
      <c r="O33" s="14" t="str">
        <f aca="false">IF(COUNT(F33:J33)&lt;5,"",IF(L33&lt;RANGES!$C$7,"Low",IF(L33&gt;RANGES!$D$7,"High","Typical")))</f>
        <v/>
      </c>
    </row>
    <row r="34" customFormat="false" ht="15" hidden="false" customHeight="true" outlineLevel="0" collapsed="false">
      <c r="A34" s="7"/>
      <c r="B34" s="7"/>
      <c r="C34" s="7"/>
      <c r="D34" s="7"/>
      <c r="E34" s="7"/>
      <c r="F34" s="12"/>
      <c r="G34" s="12"/>
      <c r="H34" s="12"/>
      <c r="I34" s="12"/>
      <c r="J34" s="12"/>
      <c r="K34" s="13" t="str">
        <f aca="false">IF(OR(A34="",B34="",C34="",E34&lt;&gt;"Yes"),"",PI()^2/(8*40)*SUMIFS(CWD_PIECES!$G$5:$G$504,CWD_PIECES!$A$5:$A$504,A34,CWD_PIECES!$B$5:$B$504,B34,CWD_PIECES!$C$5:$C$504,C34))</f>
        <v/>
      </c>
      <c r="L34" s="13" t="str">
        <f aca="false">IF(COUNT(F34:J34)&lt;5,"",AVERAGE(F34:J34))</f>
        <v/>
      </c>
      <c r="M34" s="14" t="str">
        <f aca="false">IF(COUNT(D34)=0,"",IF(D34&lt;RANGES!$C$5,"Low",IF(D34&gt;RANGES!$D$5,"High","Typical")))</f>
        <v/>
      </c>
      <c r="N34" s="14" t="str">
        <f aca="false">IF(OR(A34="",B34="",C34="",E34&lt;&gt;"Yes"),"",IF(K34&lt;RANGES!$C$6,"Low",IF(K34&gt;RANGES!$D$6,"High","Typical")))</f>
        <v/>
      </c>
      <c r="O34" s="14" t="str">
        <f aca="false">IF(COUNT(F34:J34)&lt;5,"",IF(L34&lt;RANGES!$C$7,"Low",IF(L34&gt;RANGES!$D$7,"High","Typical")))</f>
        <v/>
      </c>
    </row>
    <row r="35" customFormat="false" ht="15" hidden="false" customHeight="true" outlineLevel="0" collapsed="false">
      <c r="A35" s="7"/>
      <c r="B35" s="7"/>
      <c r="C35" s="7"/>
      <c r="D35" s="7"/>
      <c r="E35" s="7"/>
      <c r="F35" s="12"/>
      <c r="G35" s="12"/>
      <c r="H35" s="12"/>
      <c r="I35" s="12"/>
      <c r="J35" s="12"/>
      <c r="K35" s="13" t="str">
        <f aca="false">IF(OR(A35="",B35="",C35="",E35&lt;&gt;"Yes"),"",PI()^2/(8*40)*SUMIFS(CWD_PIECES!$G$5:$G$504,CWD_PIECES!$A$5:$A$504,A35,CWD_PIECES!$B$5:$B$504,B35,CWD_PIECES!$C$5:$C$504,C35))</f>
        <v/>
      </c>
      <c r="L35" s="13" t="str">
        <f aca="false">IF(COUNT(F35:J35)&lt;5,"",AVERAGE(F35:J35))</f>
        <v/>
      </c>
      <c r="M35" s="14" t="str">
        <f aca="false">IF(COUNT(D35)=0,"",IF(D35&lt;RANGES!$C$5,"Low",IF(D35&gt;RANGES!$D$5,"High","Typical")))</f>
        <v/>
      </c>
      <c r="N35" s="14" t="str">
        <f aca="false">IF(OR(A35="",B35="",C35="",E35&lt;&gt;"Yes"),"",IF(K35&lt;RANGES!$C$6,"Low",IF(K35&gt;RANGES!$D$6,"High","Typical")))</f>
        <v/>
      </c>
      <c r="O35" s="14" t="str">
        <f aca="false">IF(COUNT(F35:J35)&lt;5,"",IF(L35&lt;RANGES!$C$7,"Low",IF(L35&gt;RANGES!$D$7,"High","Typical")))</f>
        <v/>
      </c>
    </row>
    <row r="36" customFormat="false" ht="15" hidden="false" customHeight="true" outlineLevel="0" collapsed="false">
      <c r="A36" s="7"/>
      <c r="B36" s="7"/>
      <c r="C36" s="7"/>
      <c r="D36" s="7"/>
      <c r="E36" s="7"/>
      <c r="F36" s="12"/>
      <c r="G36" s="12"/>
      <c r="H36" s="12"/>
      <c r="I36" s="12"/>
      <c r="J36" s="12"/>
      <c r="K36" s="13" t="str">
        <f aca="false">IF(OR(A36="",B36="",C36="",E36&lt;&gt;"Yes"),"",PI()^2/(8*40)*SUMIFS(CWD_PIECES!$G$5:$G$504,CWD_PIECES!$A$5:$A$504,A36,CWD_PIECES!$B$5:$B$504,B36,CWD_PIECES!$C$5:$C$504,C36))</f>
        <v/>
      </c>
      <c r="L36" s="13" t="str">
        <f aca="false">IF(COUNT(F36:J36)&lt;5,"",AVERAGE(F36:J36))</f>
        <v/>
      </c>
      <c r="M36" s="14" t="str">
        <f aca="false">IF(COUNT(D36)=0,"",IF(D36&lt;RANGES!$C$5,"Low",IF(D36&gt;RANGES!$D$5,"High","Typical")))</f>
        <v/>
      </c>
      <c r="N36" s="14" t="str">
        <f aca="false">IF(OR(A36="",B36="",C36="",E36&lt;&gt;"Yes"),"",IF(K36&lt;RANGES!$C$6,"Low",IF(K36&gt;RANGES!$D$6,"High","Typical")))</f>
        <v/>
      </c>
      <c r="O36" s="14" t="str">
        <f aca="false">IF(COUNT(F36:J36)&lt;5,"",IF(L36&lt;RANGES!$C$7,"Low",IF(L36&gt;RANGES!$D$7,"High","Typical")))</f>
        <v/>
      </c>
    </row>
    <row r="37" customFormat="false" ht="15" hidden="false" customHeight="true" outlineLevel="0" collapsed="false">
      <c r="A37" s="7"/>
      <c r="B37" s="7"/>
      <c r="C37" s="7"/>
      <c r="D37" s="7"/>
      <c r="E37" s="7"/>
      <c r="F37" s="12"/>
      <c r="G37" s="12"/>
      <c r="H37" s="12"/>
      <c r="I37" s="12"/>
      <c r="J37" s="12"/>
      <c r="K37" s="13" t="str">
        <f aca="false">IF(OR(A37="",B37="",C37="",E37&lt;&gt;"Yes"),"",PI()^2/(8*40)*SUMIFS(CWD_PIECES!$G$5:$G$504,CWD_PIECES!$A$5:$A$504,A37,CWD_PIECES!$B$5:$B$504,B37,CWD_PIECES!$C$5:$C$504,C37))</f>
        <v/>
      </c>
      <c r="L37" s="13" t="str">
        <f aca="false">IF(COUNT(F37:J37)&lt;5,"",AVERAGE(F37:J37))</f>
        <v/>
      </c>
      <c r="M37" s="14" t="str">
        <f aca="false">IF(COUNT(D37)=0,"",IF(D37&lt;RANGES!$C$5,"Low",IF(D37&gt;RANGES!$D$5,"High","Typical")))</f>
        <v/>
      </c>
      <c r="N37" s="14" t="str">
        <f aca="false">IF(OR(A37="",B37="",C37="",E37&lt;&gt;"Yes"),"",IF(K37&lt;RANGES!$C$6,"Low",IF(K37&gt;RANGES!$D$6,"High","Typical")))</f>
        <v/>
      </c>
      <c r="O37" s="14" t="str">
        <f aca="false">IF(COUNT(F37:J37)&lt;5,"",IF(L37&lt;RANGES!$C$7,"Low",IF(L37&gt;RANGES!$D$7,"High","Typical")))</f>
        <v/>
      </c>
    </row>
    <row r="38" customFormat="false" ht="15" hidden="false" customHeight="true" outlineLevel="0" collapsed="false">
      <c r="A38" s="7"/>
      <c r="B38" s="7"/>
      <c r="C38" s="7"/>
      <c r="D38" s="7"/>
      <c r="E38" s="7"/>
      <c r="F38" s="12"/>
      <c r="G38" s="12"/>
      <c r="H38" s="12"/>
      <c r="I38" s="12"/>
      <c r="J38" s="12"/>
      <c r="K38" s="13" t="str">
        <f aca="false">IF(OR(A38="",B38="",C38="",E38&lt;&gt;"Yes"),"",PI()^2/(8*40)*SUMIFS(CWD_PIECES!$G$5:$G$504,CWD_PIECES!$A$5:$A$504,A38,CWD_PIECES!$B$5:$B$504,B38,CWD_PIECES!$C$5:$C$504,C38))</f>
        <v/>
      </c>
      <c r="L38" s="13" t="str">
        <f aca="false">IF(COUNT(F38:J38)&lt;5,"",AVERAGE(F38:J38))</f>
        <v/>
      </c>
      <c r="M38" s="14" t="str">
        <f aca="false">IF(COUNT(D38)=0,"",IF(D38&lt;RANGES!$C$5,"Low",IF(D38&gt;RANGES!$D$5,"High","Typical")))</f>
        <v/>
      </c>
      <c r="N38" s="14" t="str">
        <f aca="false">IF(OR(A38="",B38="",C38="",E38&lt;&gt;"Yes"),"",IF(K38&lt;RANGES!$C$6,"Low",IF(K38&gt;RANGES!$D$6,"High","Typical")))</f>
        <v/>
      </c>
      <c r="O38" s="14" t="str">
        <f aca="false">IF(COUNT(F38:J38)&lt;5,"",IF(L38&lt;RANGES!$C$7,"Low",IF(L38&gt;RANGES!$D$7,"High","Typical")))</f>
        <v/>
      </c>
    </row>
    <row r="39" customFormat="false" ht="15" hidden="false" customHeight="true" outlineLevel="0" collapsed="false">
      <c r="A39" s="7"/>
      <c r="B39" s="7"/>
      <c r="C39" s="7"/>
      <c r="D39" s="7"/>
      <c r="E39" s="7"/>
      <c r="F39" s="12"/>
      <c r="G39" s="12"/>
      <c r="H39" s="12"/>
      <c r="I39" s="12"/>
      <c r="J39" s="12"/>
      <c r="K39" s="13" t="str">
        <f aca="false">IF(OR(A39="",B39="",C39="",E39&lt;&gt;"Yes"),"",PI()^2/(8*40)*SUMIFS(CWD_PIECES!$G$5:$G$504,CWD_PIECES!$A$5:$A$504,A39,CWD_PIECES!$B$5:$B$504,B39,CWD_PIECES!$C$5:$C$504,C39))</f>
        <v/>
      </c>
      <c r="L39" s="13" t="str">
        <f aca="false">IF(COUNT(F39:J39)&lt;5,"",AVERAGE(F39:J39))</f>
        <v/>
      </c>
      <c r="M39" s="14" t="str">
        <f aca="false">IF(COUNT(D39)=0,"",IF(D39&lt;RANGES!$C$5,"Low",IF(D39&gt;RANGES!$D$5,"High","Typical")))</f>
        <v/>
      </c>
      <c r="N39" s="14" t="str">
        <f aca="false">IF(OR(A39="",B39="",C39="",E39&lt;&gt;"Yes"),"",IF(K39&lt;RANGES!$C$6,"Low",IF(K39&gt;RANGES!$D$6,"High","Typical")))</f>
        <v/>
      </c>
      <c r="O39" s="14" t="str">
        <f aca="false">IF(COUNT(F39:J39)&lt;5,"",IF(L39&lt;RANGES!$C$7,"Low",IF(L39&gt;RANGES!$D$7,"High","Typical")))</f>
        <v/>
      </c>
    </row>
    <row r="40" customFormat="false" ht="15" hidden="false" customHeight="true" outlineLevel="0" collapsed="false">
      <c r="A40" s="7"/>
      <c r="B40" s="7"/>
      <c r="C40" s="7"/>
      <c r="D40" s="7"/>
      <c r="E40" s="7"/>
      <c r="F40" s="12"/>
      <c r="G40" s="12"/>
      <c r="H40" s="12"/>
      <c r="I40" s="12"/>
      <c r="J40" s="12"/>
      <c r="K40" s="13" t="str">
        <f aca="false">IF(OR(A40="",B40="",C40="",E40&lt;&gt;"Yes"),"",PI()^2/(8*40)*SUMIFS(CWD_PIECES!$G$5:$G$504,CWD_PIECES!$A$5:$A$504,A40,CWD_PIECES!$B$5:$B$504,B40,CWD_PIECES!$C$5:$C$504,C40))</f>
        <v/>
      </c>
      <c r="L40" s="13" t="str">
        <f aca="false">IF(COUNT(F40:J40)&lt;5,"",AVERAGE(F40:J40))</f>
        <v/>
      </c>
      <c r="M40" s="14" t="str">
        <f aca="false">IF(COUNT(D40)=0,"",IF(D40&lt;RANGES!$C$5,"Low",IF(D40&gt;RANGES!$D$5,"High","Typical")))</f>
        <v/>
      </c>
      <c r="N40" s="14" t="str">
        <f aca="false">IF(OR(A40="",B40="",C40="",E40&lt;&gt;"Yes"),"",IF(K40&lt;RANGES!$C$6,"Low",IF(K40&gt;RANGES!$D$6,"High","Typical")))</f>
        <v/>
      </c>
      <c r="O40" s="14" t="str">
        <f aca="false">IF(COUNT(F40:J40)&lt;5,"",IF(L40&lt;RANGES!$C$7,"Low",IF(L40&gt;RANGES!$D$7,"High","Typical")))</f>
        <v/>
      </c>
    </row>
    <row r="41" customFormat="false" ht="15" hidden="false" customHeight="true" outlineLevel="0" collapsed="false">
      <c r="A41" s="7"/>
      <c r="B41" s="7"/>
      <c r="C41" s="7"/>
      <c r="D41" s="7"/>
      <c r="E41" s="7"/>
      <c r="F41" s="12"/>
      <c r="G41" s="12"/>
      <c r="H41" s="12"/>
      <c r="I41" s="12"/>
      <c r="J41" s="12"/>
      <c r="K41" s="13" t="str">
        <f aca="false">IF(OR(A41="",B41="",C41="",E41&lt;&gt;"Yes"),"",PI()^2/(8*40)*SUMIFS(CWD_PIECES!$G$5:$G$504,CWD_PIECES!$A$5:$A$504,A41,CWD_PIECES!$B$5:$B$504,B41,CWD_PIECES!$C$5:$C$504,C41))</f>
        <v/>
      </c>
      <c r="L41" s="13" t="str">
        <f aca="false">IF(COUNT(F41:J41)&lt;5,"",AVERAGE(F41:J41))</f>
        <v/>
      </c>
      <c r="M41" s="14" t="str">
        <f aca="false">IF(COUNT(D41)=0,"",IF(D41&lt;RANGES!$C$5,"Low",IF(D41&gt;RANGES!$D$5,"High","Typical")))</f>
        <v/>
      </c>
      <c r="N41" s="14" t="str">
        <f aca="false">IF(OR(A41="",B41="",C41="",E41&lt;&gt;"Yes"),"",IF(K41&lt;RANGES!$C$6,"Low",IF(K41&gt;RANGES!$D$6,"High","Typical")))</f>
        <v/>
      </c>
      <c r="O41" s="14" t="str">
        <f aca="false">IF(COUNT(F41:J41)&lt;5,"",IF(L41&lt;RANGES!$C$7,"Low",IF(L41&gt;RANGES!$D$7,"High","Typical")))</f>
        <v/>
      </c>
    </row>
    <row r="42" customFormat="false" ht="15" hidden="false" customHeight="true" outlineLevel="0" collapsed="false">
      <c r="A42" s="7"/>
      <c r="B42" s="7"/>
      <c r="C42" s="7"/>
      <c r="D42" s="7"/>
      <c r="E42" s="7"/>
      <c r="F42" s="12"/>
      <c r="G42" s="12"/>
      <c r="H42" s="12"/>
      <c r="I42" s="12"/>
      <c r="J42" s="12"/>
      <c r="K42" s="13" t="str">
        <f aca="false">IF(OR(A42="",B42="",C42="",E42&lt;&gt;"Yes"),"",PI()^2/(8*40)*SUMIFS(CWD_PIECES!$G$5:$G$504,CWD_PIECES!$A$5:$A$504,A42,CWD_PIECES!$B$5:$B$504,B42,CWD_PIECES!$C$5:$C$504,C42))</f>
        <v/>
      </c>
      <c r="L42" s="13" t="str">
        <f aca="false">IF(COUNT(F42:J42)&lt;5,"",AVERAGE(F42:J42))</f>
        <v/>
      </c>
      <c r="M42" s="14" t="str">
        <f aca="false">IF(COUNT(D42)=0,"",IF(D42&lt;RANGES!$C$5,"Low",IF(D42&gt;RANGES!$D$5,"High","Typical")))</f>
        <v/>
      </c>
      <c r="N42" s="14" t="str">
        <f aca="false">IF(OR(A42="",B42="",C42="",E42&lt;&gt;"Yes"),"",IF(K42&lt;RANGES!$C$6,"Low",IF(K42&gt;RANGES!$D$6,"High","Typical")))</f>
        <v/>
      </c>
      <c r="O42" s="14" t="str">
        <f aca="false">IF(COUNT(F42:J42)&lt;5,"",IF(L42&lt;RANGES!$C$7,"Low",IF(L42&gt;RANGES!$D$7,"High","Typical")))</f>
        <v/>
      </c>
    </row>
    <row r="43" customFormat="false" ht="15" hidden="false" customHeight="true" outlineLevel="0" collapsed="false">
      <c r="A43" s="7"/>
      <c r="B43" s="7"/>
      <c r="C43" s="7"/>
      <c r="D43" s="7"/>
      <c r="E43" s="7"/>
      <c r="F43" s="12"/>
      <c r="G43" s="12"/>
      <c r="H43" s="12"/>
      <c r="I43" s="12"/>
      <c r="J43" s="12"/>
      <c r="K43" s="13" t="str">
        <f aca="false">IF(OR(A43="",B43="",C43="",E43&lt;&gt;"Yes"),"",PI()^2/(8*40)*SUMIFS(CWD_PIECES!$G$5:$G$504,CWD_PIECES!$A$5:$A$504,A43,CWD_PIECES!$B$5:$B$504,B43,CWD_PIECES!$C$5:$C$504,C43))</f>
        <v/>
      </c>
      <c r="L43" s="13" t="str">
        <f aca="false">IF(COUNT(F43:J43)&lt;5,"",AVERAGE(F43:J43))</f>
        <v/>
      </c>
      <c r="M43" s="14" t="str">
        <f aca="false">IF(COUNT(D43)=0,"",IF(D43&lt;RANGES!$C$5,"Low",IF(D43&gt;RANGES!$D$5,"High","Typical")))</f>
        <v/>
      </c>
      <c r="N43" s="14" t="str">
        <f aca="false">IF(OR(A43="",B43="",C43="",E43&lt;&gt;"Yes"),"",IF(K43&lt;RANGES!$C$6,"Low",IF(K43&gt;RANGES!$D$6,"High","Typical")))</f>
        <v/>
      </c>
      <c r="O43" s="14" t="str">
        <f aca="false">IF(COUNT(F43:J43)&lt;5,"",IF(L43&lt;RANGES!$C$7,"Low",IF(L43&gt;RANGES!$D$7,"High","Typical")))</f>
        <v/>
      </c>
    </row>
    <row r="44" customFormat="false" ht="15" hidden="false" customHeight="true" outlineLevel="0" collapsed="false">
      <c r="A44" s="7"/>
      <c r="B44" s="7"/>
      <c r="C44" s="7"/>
      <c r="D44" s="7"/>
      <c r="E44" s="7"/>
      <c r="F44" s="12"/>
      <c r="G44" s="12"/>
      <c r="H44" s="12"/>
      <c r="I44" s="12"/>
      <c r="J44" s="12"/>
      <c r="K44" s="13" t="str">
        <f aca="false">IF(OR(A44="",B44="",C44="",E44&lt;&gt;"Yes"),"",PI()^2/(8*40)*SUMIFS(CWD_PIECES!$G$5:$G$504,CWD_PIECES!$A$5:$A$504,A44,CWD_PIECES!$B$5:$B$504,B44,CWD_PIECES!$C$5:$C$504,C44))</f>
        <v/>
      </c>
      <c r="L44" s="13" t="str">
        <f aca="false">IF(COUNT(F44:J44)&lt;5,"",AVERAGE(F44:J44))</f>
        <v/>
      </c>
      <c r="M44" s="14" t="str">
        <f aca="false">IF(COUNT(D44)=0,"",IF(D44&lt;RANGES!$C$5,"Low",IF(D44&gt;RANGES!$D$5,"High","Typical")))</f>
        <v/>
      </c>
      <c r="N44" s="14" t="str">
        <f aca="false">IF(OR(A44="",B44="",C44="",E44&lt;&gt;"Yes"),"",IF(K44&lt;RANGES!$C$6,"Low",IF(K44&gt;RANGES!$D$6,"High","Typical")))</f>
        <v/>
      </c>
      <c r="O44" s="14" t="str">
        <f aca="false">IF(COUNT(F44:J44)&lt;5,"",IF(L44&lt;RANGES!$C$7,"Low",IF(L44&gt;RANGES!$D$7,"High","Typical")))</f>
        <v/>
      </c>
    </row>
    <row r="45" customFormat="false" ht="15" hidden="false" customHeight="true" outlineLevel="0" collapsed="false">
      <c r="A45" s="7"/>
      <c r="B45" s="7"/>
      <c r="C45" s="7"/>
      <c r="D45" s="7"/>
      <c r="E45" s="7"/>
      <c r="F45" s="12"/>
      <c r="G45" s="12"/>
      <c r="H45" s="12"/>
      <c r="I45" s="12"/>
      <c r="J45" s="12"/>
      <c r="K45" s="13" t="str">
        <f aca="false">IF(OR(A45="",B45="",C45="",E45&lt;&gt;"Yes"),"",PI()^2/(8*40)*SUMIFS(CWD_PIECES!$G$5:$G$504,CWD_PIECES!$A$5:$A$504,A45,CWD_PIECES!$B$5:$B$504,B45,CWD_PIECES!$C$5:$C$504,C45))</f>
        <v/>
      </c>
      <c r="L45" s="13" t="str">
        <f aca="false">IF(COUNT(F45:J45)&lt;5,"",AVERAGE(F45:J45))</f>
        <v/>
      </c>
      <c r="M45" s="14" t="str">
        <f aca="false">IF(COUNT(D45)=0,"",IF(D45&lt;RANGES!$C$5,"Low",IF(D45&gt;RANGES!$D$5,"High","Typical")))</f>
        <v/>
      </c>
      <c r="N45" s="14" t="str">
        <f aca="false">IF(OR(A45="",B45="",C45="",E45&lt;&gt;"Yes"),"",IF(K45&lt;RANGES!$C$6,"Low",IF(K45&gt;RANGES!$D$6,"High","Typical")))</f>
        <v/>
      </c>
      <c r="O45" s="14" t="str">
        <f aca="false">IF(COUNT(F45:J45)&lt;5,"",IF(L45&lt;RANGES!$C$7,"Low",IF(L45&gt;RANGES!$D$7,"High","Typical")))</f>
        <v/>
      </c>
    </row>
    <row r="46" customFormat="false" ht="15" hidden="false" customHeight="true" outlineLevel="0" collapsed="false">
      <c r="A46" s="7"/>
      <c r="B46" s="7"/>
      <c r="C46" s="7"/>
      <c r="D46" s="7"/>
      <c r="E46" s="7"/>
      <c r="F46" s="12"/>
      <c r="G46" s="12"/>
      <c r="H46" s="12"/>
      <c r="I46" s="12"/>
      <c r="J46" s="12"/>
      <c r="K46" s="13" t="str">
        <f aca="false">IF(OR(A46="",B46="",C46="",E46&lt;&gt;"Yes"),"",PI()^2/(8*40)*SUMIFS(CWD_PIECES!$G$5:$G$504,CWD_PIECES!$A$5:$A$504,A46,CWD_PIECES!$B$5:$B$504,B46,CWD_PIECES!$C$5:$C$504,C46))</f>
        <v/>
      </c>
      <c r="L46" s="13" t="str">
        <f aca="false">IF(COUNT(F46:J46)&lt;5,"",AVERAGE(F46:J46))</f>
        <v/>
      </c>
      <c r="M46" s="14" t="str">
        <f aca="false">IF(COUNT(D46)=0,"",IF(D46&lt;RANGES!$C$5,"Low",IF(D46&gt;RANGES!$D$5,"High","Typical")))</f>
        <v/>
      </c>
      <c r="N46" s="14" t="str">
        <f aca="false">IF(OR(A46="",B46="",C46="",E46&lt;&gt;"Yes"),"",IF(K46&lt;RANGES!$C$6,"Low",IF(K46&gt;RANGES!$D$6,"High","Typical")))</f>
        <v/>
      </c>
      <c r="O46" s="14" t="str">
        <f aca="false">IF(COUNT(F46:J46)&lt;5,"",IF(L46&lt;RANGES!$C$7,"Low",IF(L46&gt;RANGES!$D$7,"High","Typical")))</f>
        <v/>
      </c>
    </row>
    <row r="47" customFormat="false" ht="15" hidden="false" customHeight="true" outlineLevel="0" collapsed="false">
      <c r="A47" s="7"/>
      <c r="B47" s="7"/>
      <c r="C47" s="7"/>
      <c r="D47" s="7"/>
      <c r="E47" s="7"/>
      <c r="F47" s="12"/>
      <c r="G47" s="12"/>
      <c r="H47" s="12"/>
      <c r="I47" s="12"/>
      <c r="J47" s="12"/>
      <c r="K47" s="13" t="str">
        <f aca="false">IF(OR(A47="",B47="",C47="",E47&lt;&gt;"Yes"),"",PI()^2/(8*40)*SUMIFS(CWD_PIECES!$G$5:$G$504,CWD_PIECES!$A$5:$A$504,A47,CWD_PIECES!$B$5:$B$504,B47,CWD_PIECES!$C$5:$C$504,C47))</f>
        <v/>
      </c>
      <c r="L47" s="13" t="str">
        <f aca="false">IF(COUNT(F47:J47)&lt;5,"",AVERAGE(F47:J47))</f>
        <v/>
      </c>
      <c r="M47" s="14" t="str">
        <f aca="false">IF(COUNT(D47)=0,"",IF(D47&lt;RANGES!$C$5,"Low",IF(D47&gt;RANGES!$D$5,"High","Typical")))</f>
        <v/>
      </c>
      <c r="N47" s="14" t="str">
        <f aca="false">IF(OR(A47="",B47="",C47="",E47&lt;&gt;"Yes"),"",IF(K47&lt;RANGES!$C$6,"Low",IF(K47&gt;RANGES!$D$6,"High","Typical")))</f>
        <v/>
      </c>
      <c r="O47" s="14" t="str">
        <f aca="false">IF(COUNT(F47:J47)&lt;5,"",IF(L47&lt;RANGES!$C$7,"Low",IF(L47&gt;RANGES!$D$7,"High","Typical")))</f>
        <v/>
      </c>
    </row>
    <row r="48" customFormat="false" ht="15" hidden="false" customHeight="true" outlineLevel="0" collapsed="false">
      <c r="A48" s="7"/>
      <c r="B48" s="7"/>
      <c r="C48" s="7"/>
      <c r="D48" s="7"/>
      <c r="E48" s="7"/>
      <c r="F48" s="12"/>
      <c r="G48" s="12"/>
      <c r="H48" s="12"/>
      <c r="I48" s="12"/>
      <c r="J48" s="12"/>
      <c r="K48" s="13" t="str">
        <f aca="false">IF(OR(A48="",B48="",C48="",E48&lt;&gt;"Yes"),"",PI()^2/(8*40)*SUMIFS(CWD_PIECES!$G$5:$G$504,CWD_PIECES!$A$5:$A$504,A48,CWD_PIECES!$B$5:$B$504,B48,CWD_PIECES!$C$5:$C$504,C48))</f>
        <v/>
      </c>
      <c r="L48" s="13" t="str">
        <f aca="false">IF(COUNT(F48:J48)&lt;5,"",AVERAGE(F48:J48))</f>
        <v/>
      </c>
      <c r="M48" s="14" t="str">
        <f aca="false">IF(COUNT(D48)=0,"",IF(D48&lt;RANGES!$C$5,"Low",IF(D48&gt;RANGES!$D$5,"High","Typical")))</f>
        <v/>
      </c>
      <c r="N48" s="14" t="str">
        <f aca="false">IF(OR(A48="",B48="",C48="",E48&lt;&gt;"Yes"),"",IF(K48&lt;RANGES!$C$6,"Low",IF(K48&gt;RANGES!$D$6,"High","Typical")))</f>
        <v/>
      </c>
      <c r="O48" s="14" t="str">
        <f aca="false">IF(COUNT(F48:J48)&lt;5,"",IF(L48&lt;RANGES!$C$7,"Low",IF(L48&gt;RANGES!$D$7,"High","Typical")))</f>
        <v/>
      </c>
    </row>
    <row r="49" customFormat="false" ht="15" hidden="false" customHeight="true" outlineLevel="0" collapsed="false">
      <c r="A49" s="7"/>
      <c r="B49" s="7"/>
      <c r="C49" s="7"/>
      <c r="D49" s="7"/>
      <c r="E49" s="7"/>
      <c r="F49" s="12"/>
      <c r="G49" s="12"/>
      <c r="H49" s="12"/>
      <c r="I49" s="12"/>
      <c r="J49" s="12"/>
      <c r="K49" s="13" t="str">
        <f aca="false">IF(OR(A49="",B49="",C49="",E49&lt;&gt;"Yes"),"",PI()^2/(8*40)*SUMIFS(CWD_PIECES!$G$5:$G$504,CWD_PIECES!$A$5:$A$504,A49,CWD_PIECES!$B$5:$B$504,B49,CWD_PIECES!$C$5:$C$504,C49))</f>
        <v/>
      </c>
      <c r="L49" s="13" t="str">
        <f aca="false">IF(COUNT(F49:J49)&lt;5,"",AVERAGE(F49:J49))</f>
        <v/>
      </c>
      <c r="M49" s="14" t="str">
        <f aca="false">IF(COUNT(D49)=0,"",IF(D49&lt;RANGES!$C$5,"Low",IF(D49&gt;RANGES!$D$5,"High","Typical")))</f>
        <v/>
      </c>
      <c r="N49" s="14" t="str">
        <f aca="false">IF(OR(A49="",B49="",C49="",E49&lt;&gt;"Yes"),"",IF(K49&lt;RANGES!$C$6,"Low",IF(K49&gt;RANGES!$D$6,"High","Typical")))</f>
        <v/>
      </c>
      <c r="O49" s="14" t="str">
        <f aca="false">IF(COUNT(F49:J49)&lt;5,"",IF(L49&lt;RANGES!$C$7,"Low",IF(L49&gt;RANGES!$D$7,"High","Typical")))</f>
        <v/>
      </c>
    </row>
    <row r="50" customFormat="false" ht="15" hidden="false" customHeight="true" outlineLevel="0" collapsed="false">
      <c r="A50" s="7"/>
      <c r="B50" s="7"/>
      <c r="C50" s="7"/>
      <c r="D50" s="7"/>
      <c r="E50" s="7"/>
      <c r="F50" s="12"/>
      <c r="G50" s="12"/>
      <c r="H50" s="12"/>
      <c r="I50" s="12"/>
      <c r="J50" s="12"/>
      <c r="K50" s="13" t="str">
        <f aca="false">IF(OR(A50="",B50="",C50="",E50&lt;&gt;"Yes"),"",PI()^2/(8*40)*SUMIFS(CWD_PIECES!$G$5:$G$504,CWD_PIECES!$A$5:$A$504,A50,CWD_PIECES!$B$5:$B$504,B50,CWD_PIECES!$C$5:$C$504,C50))</f>
        <v/>
      </c>
      <c r="L50" s="13" t="str">
        <f aca="false">IF(COUNT(F50:J50)&lt;5,"",AVERAGE(F50:J50))</f>
        <v/>
      </c>
      <c r="M50" s="14" t="str">
        <f aca="false">IF(COUNT(D50)=0,"",IF(D50&lt;RANGES!$C$5,"Low",IF(D50&gt;RANGES!$D$5,"High","Typical")))</f>
        <v/>
      </c>
      <c r="N50" s="14" t="str">
        <f aca="false">IF(OR(A50="",B50="",C50="",E50&lt;&gt;"Yes"),"",IF(K50&lt;RANGES!$C$6,"Low",IF(K50&gt;RANGES!$D$6,"High","Typical")))</f>
        <v/>
      </c>
      <c r="O50" s="14" t="str">
        <f aca="false">IF(COUNT(F50:J50)&lt;5,"",IF(L50&lt;RANGES!$C$7,"Low",IF(L50&gt;RANGES!$D$7,"High","Typical")))</f>
        <v/>
      </c>
    </row>
    <row r="51" customFormat="false" ht="15" hidden="false" customHeight="true" outlineLevel="0" collapsed="false">
      <c r="A51" s="7"/>
      <c r="B51" s="7"/>
      <c r="C51" s="7"/>
      <c r="D51" s="7"/>
      <c r="E51" s="7"/>
      <c r="F51" s="12"/>
      <c r="G51" s="12"/>
      <c r="H51" s="12"/>
      <c r="I51" s="12"/>
      <c r="J51" s="12"/>
      <c r="K51" s="13" t="str">
        <f aca="false">IF(OR(A51="",B51="",C51="",E51&lt;&gt;"Yes"),"",PI()^2/(8*40)*SUMIFS(CWD_PIECES!$G$5:$G$504,CWD_PIECES!$A$5:$A$504,A51,CWD_PIECES!$B$5:$B$504,B51,CWD_PIECES!$C$5:$C$504,C51))</f>
        <v/>
      </c>
      <c r="L51" s="13" t="str">
        <f aca="false">IF(COUNT(F51:J51)&lt;5,"",AVERAGE(F51:J51))</f>
        <v/>
      </c>
      <c r="M51" s="14" t="str">
        <f aca="false">IF(COUNT(D51)=0,"",IF(D51&lt;RANGES!$C$5,"Low",IF(D51&gt;RANGES!$D$5,"High","Typical")))</f>
        <v/>
      </c>
      <c r="N51" s="14" t="str">
        <f aca="false">IF(OR(A51="",B51="",C51="",E51&lt;&gt;"Yes"),"",IF(K51&lt;RANGES!$C$6,"Low",IF(K51&gt;RANGES!$D$6,"High","Typical")))</f>
        <v/>
      </c>
      <c r="O51" s="14" t="str">
        <f aca="false">IF(COUNT(F51:J51)&lt;5,"",IF(L51&lt;RANGES!$C$7,"Low",IF(L51&gt;RANGES!$D$7,"High","Typical")))</f>
        <v/>
      </c>
    </row>
    <row r="52" customFormat="false" ht="15" hidden="false" customHeight="true" outlineLevel="0" collapsed="false">
      <c r="A52" s="7"/>
      <c r="B52" s="7"/>
      <c r="C52" s="7"/>
      <c r="D52" s="7"/>
      <c r="E52" s="7"/>
      <c r="F52" s="12"/>
      <c r="G52" s="12"/>
      <c r="H52" s="12"/>
      <c r="I52" s="12"/>
      <c r="J52" s="12"/>
      <c r="K52" s="13" t="str">
        <f aca="false">IF(OR(A52="",B52="",C52="",E52&lt;&gt;"Yes"),"",PI()^2/(8*40)*SUMIFS(CWD_PIECES!$G$5:$G$504,CWD_PIECES!$A$5:$A$504,A52,CWD_PIECES!$B$5:$B$504,B52,CWD_PIECES!$C$5:$C$504,C52))</f>
        <v/>
      </c>
      <c r="L52" s="13" t="str">
        <f aca="false">IF(COUNT(F52:J52)&lt;5,"",AVERAGE(F52:J52))</f>
        <v/>
      </c>
      <c r="M52" s="14" t="str">
        <f aca="false">IF(COUNT(D52)=0,"",IF(D52&lt;RANGES!$C$5,"Low",IF(D52&gt;RANGES!$D$5,"High","Typical")))</f>
        <v/>
      </c>
      <c r="N52" s="14" t="str">
        <f aca="false">IF(OR(A52="",B52="",C52="",E52&lt;&gt;"Yes"),"",IF(K52&lt;RANGES!$C$6,"Low",IF(K52&gt;RANGES!$D$6,"High","Typical")))</f>
        <v/>
      </c>
      <c r="O52" s="14" t="str">
        <f aca="false">IF(COUNT(F52:J52)&lt;5,"",IF(L52&lt;RANGES!$C$7,"Low",IF(L52&gt;RANGES!$D$7,"High","Typical")))</f>
        <v/>
      </c>
    </row>
    <row r="53" customFormat="false" ht="15" hidden="false" customHeight="true" outlineLevel="0" collapsed="false">
      <c r="A53" s="7"/>
      <c r="B53" s="7"/>
      <c r="C53" s="7"/>
      <c r="D53" s="7"/>
      <c r="E53" s="7"/>
      <c r="F53" s="12"/>
      <c r="G53" s="12"/>
      <c r="H53" s="12"/>
      <c r="I53" s="12"/>
      <c r="J53" s="12"/>
      <c r="K53" s="13" t="str">
        <f aca="false">IF(OR(A53="",B53="",C53="",E53&lt;&gt;"Yes"),"",PI()^2/(8*40)*SUMIFS(CWD_PIECES!$G$5:$G$504,CWD_PIECES!$A$5:$A$504,A53,CWD_PIECES!$B$5:$B$504,B53,CWD_PIECES!$C$5:$C$504,C53))</f>
        <v/>
      </c>
      <c r="L53" s="13" t="str">
        <f aca="false">IF(COUNT(F53:J53)&lt;5,"",AVERAGE(F53:J53))</f>
        <v/>
      </c>
      <c r="M53" s="14" t="str">
        <f aca="false">IF(COUNT(D53)=0,"",IF(D53&lt;RANGES!$C$5,"Low",IF(D53&gt;RANGES!$D$5,"High","Typical")))</f>
        <v/>
      </c>
      <c r="N53" s="14" t="str">
        <f aca="false">IF(OR(A53="",B53="",C53="",E53&lt;&gt;"Yes"),"",IF(K53&lt;RANGES!$C$6,"Low",IF(K53&gt;RANGES!$D$6,"High","Typical")))</f>
        <v/>
      </c>
      <c r="O53" s="14" t="str">
        <f aca="false">IF(COUNT(F53:J53)&lt;5,"",IF(L53&lt;RANGES!$C$7,"Low",IF(L53&gt;RANGES!$D$7,"High","Typical")))</f>
        <v/>
      </c>
    </row>
    <row r="54" customFormat="false" ht="15" hidden="false" customHeight="true" outlineLevel="0" collapsed="false">
      <c r="A54" s="7"/>
      <c r="B54" s="7"/>
      <c r="C54" s="7"/>
      <c r="D54" s="7"/>
      <c r="E54" s="7"/>
      <c r="F54" s="12"/>
      <c r="G54" s="12"/>
      <c r="H54" s="12"/>
      <c r="I54" s="12"/>
      <c r="J54" s="12"/>
      <c r="K54" s="13" t="str">
        <f aca="false">IF(OR(A54="",B54="",C54="",E54&lt;&gt;"Yes"),"",PI()^2/(8*40)*SUMIFS(CWD_PIECES!$G$5:$G$504,CWD_PIECES!$A$5:$A$504,A54,CWD_PIECES!$B$5:$B$504,B54,CWD_PIECES!$C$5:$C$504,C54))</f>
        <v/>
      </c>
      <c r="L54" s="13" t="str">
        <f aca="false">IF(COUNT(F54:J54)&lt;5,"",AVERAGE(F54:J54))</f>
        <v/>
      </c>
      <c r="M54" s="14" t="str">
        <f aca="false">IF(COUNT(D54)=0,"",IF(D54&lt;RANGES!$C$5,"Low",IF(D54&gt;RANGES!$D$5,"High","Typical")))</f>
        <v/>
      </c>
      <c r="N54" s="14" t="str">
        <f aca="false">IF(OR(A54="",B54="",C54="",E54&lt;&gt;"Yes"),"",IF(K54&lt;RANGES!$C$6,"Low",IF(K54&gt;RANGES!$D$6,"High","Typical")))</f>
        <v/>
      </c>
      <c r="O54" s="14" t="str">
        <f aca="false">IF(COUNT(F54:J54)&lt;5,"",IF(L54&lt;RANGES!$C$7,"Low",IF(L54&gt;RANGES!$D$7,"High","Typical")))</f>
        <v/>
      </c>
    </row>
    <row r="55" customFormat="false" ht="15" hidden="false" customHeight="true" outlineLevel="0" collapsed="false">
      <c r="A55" s="7"/>
      <c r="B55" s="7"/>
      <c r="C55" s="7"/>
      <c r="D55" s="7"/>
      <c r="E55" s="7"/>
      <c r="F55" s="12"/>
      <c r="G55" s="12"/>
      <c r="H55" s="12"/>
      <c r="I55" s="12"/>
      <c r="J55" s="12"/>
      <c r="K55" s="13" t="str">
        <f aca="false">IF(OR(A55="",B55="",C55="",E55&lt;&gt;"Yes"),"",PI()^2/(8*40)*SUMIFS(CWD_PIECES!$G$5:$G$504,CWD_PIECES!$A$5:$A$504,A55,CWD_PIECES!$B$5:$B$504,B55,CWD_PIECES!$C$5:$C$504,C55))</f>
        <v/>
      </c>
      <c r="L55" s="13" t="str">
        <f aca="false">IF(COUNT(F55:J55)&lt;5,"",AVERAGE(F55:J55))</f>
        <v/>
      </c>
      <c r="M55" s="14" t="str">
        <f aca="false">IF(COUNT(D55)=0,"",IF(D55&lt;RANGES!$C$5,"Low",IF(D55&gt;RANGES!$D$5,"High","Typical")))</f>
        <v/>
      </c>
      <c r="N55" s="14" t="str">
        <f aca="false">IF(OR(A55="",B55="",C55="",E55&lt;&gt;"Yes"),"",IF(K55&lt;RANGES!$C$6,"Low",IF(K55&gt;RANGES!$D$6,"High","Typical")))</f>
        <v/>
      </c>
      <c r="O55" s="14" t="str">
        <f aca="false">IF(COUNT(F55:J55)&lt;5,"",IF(L55&lt;RANGES!$C$7,"Low",IF(L55&gt;RANGES!$D$7,"High","Typical")))</f>
        <v/>
      </c>
    </row>
    <row r="56" customFormat="false" ht="15" hidden="false" customHeight="true" outlineLevel="0" collapsed="false">
      <c r="A56" s="7"/>
      <c r="B56" s="7"/>
      <c r="C56" s="7"/>
      <c r="D56" s="7"/>
      <c r="E56" s="7"/>
      <c r="F56" s="12"/>
      <c r="G56" s="12"/>
      <c r="H56" s="12"/>
      <c r="I56" s="12"/>
      <c r="J56" s="12"/>
      <c r="K56" s="13" t="str">
        <f aca="false">IF(OR(A56="",B56="",C56="",E56&lt;&gt;"Yes"),"",PI()^2/(8*40)*SUMIFS(CWD_PIECES!$G$5:$G$504,CWD_PIECES!$A$5:$A$504,A56,CWD_PIECES!$B$5:$B$504,B56,CWD_PIECES!$C$5:$C$504,C56))</f>
        <v/>
      </c>
      <c r="L56" s="13" t="str">
        <f aca="false">IF(COUNT(F56:J56)&lt;5,"",AVERAGE(F56:J56))</f>
        <v/>
      </c>
      <c r="M56" s="14" t="str">
        <f aca="false">IF(COUNT(D56)=0,"",IF(D56&lt;RANGES!$C$5,"Low",IF(D56&gt;RANGES!$D$5,"High","Typical")))</f>
        <v/>
      </c>
      <c r="N56" s="14" t="str">
        <f aca="false">IF(OR(A56="",B56="",C56="",E56&lt;&gt;"Yes"),"",IF(K56&lt;RANGES!$C$6,"Low",IF(K56&gt;RANGES!$D$6,"High","Typical")))</f>
        <v/>
      </c>
      <c r="O56" s="14" t="str">
        <f aca="false">IF(COUNT(F56:J56)&lt;5,"",IF(L56&lt;RANGES!$C$7,"Low",IF(L56&gt;RANGES!$D$7,"High","Typical")))</f>
        <v/>
      </c>
    </row>
    <row r="57" customFormat="false" ht="15" hidden="false" customHeight="true" outlineLevel="0" collapsed="false">
      <c r="A57" s="7"/>
      <c r="B57" s="7"/>
      <c r="C57" s="7"/>
      <c r="D57" s="7"/>
      <c r="E57" s="7"/>
      <c r="F57" s="12"/>
      <c r="G57" s="12"/>
      <c r="H57" s="12"/>
      <c r="I57" s="12"/>
      <c r="J57" s="12"/>
      <c r="K57" s="13" t="str">
        <f aca="false">IF(OR(A57="",B57="",C57="",E57&lt;&gt;"Yes"),"",PI()^2/(8*40)*SUMIFS(CWD_PIECES!$G$5:$G$504,CWD_PIECES!$A$5:$A$504,A57,CWD_PIECES!$B$5:$B$504,B57,CWD_PIECES!$C$5:$C$504,C57))</f>
        <v/>
      </c>
      <c r="L57" s="13" t="str">
        <f aca="false">IF(COUNT(F57:J57)&lt;5,"",AVERAGE(F57:J57))</f>
        <v/>
      </c>
      <c r="M57" s="14" t="str">
        <f aca="false">IF(COUNT(D57)=0,"",IF(D57&lt;RANGES!$C$5,"Low",IF(D57&gt;RANGES!$D$5,"High","Typical")))</f>
        <v/>
      </c>
      <c r="N57" s="14" t="str">
        <f aca="false">IF(OR(A57="",B57="",C57="",E57&lt;&gt;"Yes"),"",IF(K57&lt;RANGES!$C$6,"Low",IF(K57&gt;RANGES!$D$6,"High","Typical")))</f>
        <v/>
      </c>
      <c r="O57" s="14" t="str">
        <f aca="false">IF(COUNT(F57:J57)&lt;5,"",IF(L57&lt;RANGES!$C$7,"Low",IF(L57&gt;RANGES!$D$7,"High","Typical")))</f>
        <v/>
      </c>
    </row>
    <row r="58" customFormat="false" ht="15" hidden="false" customHeight="true" outlineLevel="0" collapsed="false">
      <c r="A58" s="7"/>
      <c r="B58" s="7"/>
      <c r="C58" s="7"/>
      <c r="D58" s="7"/>
      <c r="E58" s="7"/>
      <c r="F58" s="12"/>
      <c r="G58" s="12"/>
      <c r="H58" s="12"/>
      <c r="I58" s="12"/>
      <c r="J58" s="12"/>
      <c r="K58" s="13" t="str">
        <f aca="false">IF(OR(A58="",B58="",C58="",E58&lt;&gt;"Yes"),"",PI()^2/(8*40)*SUMIFS(CWD_PIECES!$G$5:$G$504,CWD_PIECES!$A$5:$A$504,A58,CWD_PIECES!$B$5:$B$504,B58,CWD_PIECES!$C$5:$C$504,C58))</f>
        <v/>
      </c>
      <c r="L58" s="13" t="str">
        <f aca="false">IF(COUNT(F58:J58)&lt;5,"",AVERAGE(F58:J58))</f>
        <v/>
      </c>
      <c r="M58" s="14" t="str">
        <f aca="false">IF(COUNT(D58)=0,"",IF(D58&lt;RANGES!$C$5,"Low",IF(D58&gt;RANGES!$D$5,"High","Typical")))</f>
        <v/>
      </c>
      <c r="N58" s="14" t="str">
        <f aca="false">IF(OR(A58="",B58="",C58="",E58&lt;&gt;"Yes"),"",IF(K58&lt;RANGES!$C$6,"Low",IF(K58&gt;RANGES!$D$6,"High","Typical")))</f>
        <v/>
      </c>
      <c r="O58" s="14" t="str">
        <f aca="false">IF(COUNT(F58:J58)&lt;5,"",IF(L58&lt;RANGES!$C$7,"Low",IF(L58&gt;RANGES!$D$7,"High","Typical")))</f>
        <v/>
      </c>
    </row>
    <row r="59" customFormat="false" ht="15" hidden="false" customHeight="true" outlineLevel="0" collapsed="false">
      <c r="A59" s="7"/>
      <c r="B59" s="7"/>
      <c r="C59" s="7"/>
      <c r="D59" s="7"/>
      <c r="E59" s="7"/>
      <c r="F59" s="12"/>
      <c r="G59" s="12"/>
      <c r="H59" s="12"/>
      <c r="I59" s="12"/>
      <c r="J59" s="12"/>
      <c r="K59" s="13" t="str">
        <f aca="false">IF(OR(A59="",B59="",C59="",E59&lt;&gt;"Yes"),"",PI()^2/(8*40)*SUMIFS(CWD_PIECES!$G$5:$G$504,CWD_PIECES!$A$5:$A$504,A59,CWD_PIECES!$B$5:$B$504,B59,CWD_PIECES!$C$5:$C$504,C59))</f>
        <v/>
      </c>
      <c r="L59" s="13" t="str">
        <f aca="false">IF(COUNT(F59:J59)&lt;5,"",AVERAGE(F59:J59))</f>
        <v/>
      </c>
      <c r="M59" s="14" t="str">
        <f aca="false">IF(COUNT(D59)=0,"",IF(D59&lt;RANGES!$C$5,"Low",IF(D59&gt;RANGES!$D$5,"High","Typical")))</f>
        <v/>
      </c>
      <c r="N59" s="14" t="str">
        <f aca="false">IF(OR(A59="",B59="",C59="",E59&lt;&gt;"Yes"),"",IF(K59&lt;RANGES!$C$6,"Low",IF(K59&gt;RANGES!$D$6,"High","Typical")))</f>
        <v/>
      </c>
      <c r="O59" s="14" t="str">
        <f aca="false">IF(COUNT(F59:J59)&lt;5,"",IF(L59&lt;RANGES!$C$7,"Low",IF(L59&gt;RANGES!$D$7,"High","Typical")))</f>
        <v/>
      </c>
    </row>
    <row r="60" customFormat="false" ht="15" hidden="false" customHeight="true" outlineLevel="0" collapsed="false">
      <c r="A60" s="7"/>
      <c r="B60" s="7"/>
      <c r="C60" s="7"/>
      <c r="D60" s="7"/>
      <c r="E60" s="7"/>
      <c r="F60" s="12"/>
      <c r="G60" s="12"/>
      <c r="H60" s="12"/>
      <c r="I60" s="12"/>
      <c r="J60" s="12"/>
      <c r="K60" s="13" t="str">
        <f aca="false">IF(OR(A60="",B60="",C60="",E60&lt;&gt;"Yes"),"",PI()^2/(8*40)*SUMIFS(CWD_PIECES!$G$5:$G$504,CWD_PIECES!$A$5:$A$504,A60,CWD_PIECES!$B$5:$B$504,B60,CWD_PIECES!$C$5:$C$504,C60))</f>
        <v/>
      </c>
      <c r="L60" s="13" t="str">
        <f aca="false">IF(COUNT(F60:J60)&lt;5,"",AVERAGE(F60:J60))</f>
        <v/>
      </c>
      <c r="M60" s="14" t="str">
        <f aca="false">IF(COUNT(D60)=0,"",IF(D60&lt;RANGES!$C$5,"Low",IF(D60&gt;RANGES!$D$5,"High","Typical")))</f>
        <v/>
      </c>
      <c r="N60" s="14" t="str">
        <f aca="false">IF(OR(A60="",B60="",C60="",E60&lt;&gt;"Yes"),"",IF(K60&lt;RANGES!$C$6,"Low",IF(K60&gt;RANGES!$D$6,"High","Typical")))</f>
        <v/>
      </c>
      <c r="O60" s="14" t="str">
        <f aca="false">IF(COUNT(F60:J60)&lt;5,"",IF(L60&lt;RANGES!$C$7,"Low",IF(L60&gt;RANGES!$D$7,"High","Typical")))</f>
        <v/>
      </c>
    </row>
    <row r="61" customFormat="false" ht="15" hidden="false" customHeight="true" outlineLevel="0" collapsed="false">
      <c r="A61" s="7"/>
      <c r="B61" s="7"/>
      <c r="C61" s="7"/>
      <c r="D61" s="7"/>
      <c r="E61" s="7"/>
      <c r="F61" s="12"/>
      <c r="G61" s="12"/>
      <c r="H61" s="12"/>
      <c r="I61" s="12"/>
      <c r="J61" s="12"/>
      <c r="K61" s="13" t="str">
        <f aca="false">IF(OR(A61="",B61="",C61="",E61&lt;&gt;"Yes"),"",PI()^2/(8*40)*SUMIFS(CWD_PIECES!$G$5:$G$504,CWD_PIECES!$A$5:$A$504,A61,CWD_PIECES!$B$5:$B$504,B61,CWD_PIECES!$C$5:$C$504,C61))</f>
        <v/>
      </c>
      <c r="L61" s="13" t="str">
        <f aca="false">IF(COUNT(F61:J61)&lt;5,"",AVERAGE(F61:J61))</f>
        <v/>
      </c>
      <c r="M61" s="14" t="str">
        <f aca="false">IF(COUNT(D61)=0,"",IF(D61&lt;RANGES!$C$5,"Low",IF(D61&gt;RANGES!$D$5,"High","Typical")))</f>
        <v/>
      </c>
      <c r="N61" s="14" t="str">
        <f aca="false">IF(OR(A61="",B61="",C61="",E61&lt;&gt;"Yes"),"",IF(K61&lt;RANGES!$C$6,"Low",IF(K61&gt;RANGES!$D$6,"High","Typical")))</f>
        <v/>
      </c>
      <c r="O61" s="14" t="str">
        <f aca="false">IF(COUNT(F61:J61)&lt;5,"",IF(L61&lt;RANGES!$C$7,"Low",IF(L61&gt;RANGES!$D$7,"High","Typical")))</f>
        <v/>
      </c>
    </row>
    <row r="62" customFormat="false" ht="15" hidden="false" customHeight="true" outlineLevel="0" collapsed="false">
      <c r="A62" s="7"/>
      <c r="B62" s="7"/>
      <c r="C62" s="7"/>
      <c r="D62" s="7"/>
      <c r="E62" s="7"/>
      <c r="F62" s="12"/>
      <c r="G62" s="12"/>
      <c r="H62" s="12"/>
      <c r="I62" s="12"/>
      <c r="J62" s="12"/>
      <c r="K62" s="13" t="str">
        <f aca="false">IF(OR(A62="",B62="",C62="",E62&lt;&gt;"Yes"),"",PI()^2/(8*40)*SUMIFS(CWD_PIECES!$G$5:$G$504,CWD_PIECES!$A$5:$A$504,A62,CWD_PIECES!$B$5:$B$504,B62,CWD_PIECES!$C$5:$C$504,C62))</f>
        <v/>
      </c>
      <c r="L62" s="13" t="str">
        <f aca="false">IF(COUNT(F62:J62)&lt;5,"",AVERAGE(F62:J62))</f>
        <v/>
      </c>
      <c r="M62" s="14" t="str">
        <f aca="false">IF(COUNT(D62)=0,"",IF(D62&lt;RANGES!$C$5,"Low",IF(D62&gt;RANGES!$D$5,"High","Typical")))</f>
        <v/>
      </c>
      <c r="N62" s="14" t="str">
        <f aca="false">IF(OR(A62="",B62="",C62="",E62&lt;&gt;"Yes"),"",IF(K62&lt;RANGES!$C$6,"Low",IF(K62&gt;RANGES!$D$6,"High","Typical")))</f>
        <v/>
      </c>
      <c r="O62" s="14" t="str">
        <f aca="false">IF(COUNT(F62:J62)&lt;5,"",IF(L62&lt;RANGES!$C$7,"Low",IF(L62&gt;RANGES!$D$7,"High","Typical")))</f>
        <v/>
      </c>
    </row>
    <row r="63" customFormat="false" ht="15" hidden="false" customHeight="true" outlineLevel="0" collapsed="false">
      <c r="A63" s="7"/>
      <c r="B63" s="7"/>
      <c r="C63" s="7"/>
      <c r="D63" s="7"/>
      <c r="E63" s="7"/>
      <c r="F63" s="12"/>
      <c r="G63" s="12"/>
      <c r="H63" s="12"/>
      <c r="I63" s="12"/>
      <c r="J63" s="12"/>
      <c r="K63" s="13" t="str">
        <f aca="false">IF(OR(A63="",B63="",C63="",E63&lt;&gt;"Yes"),"",PI()^2/(8*40)*SUMIFS(CWD_PIECES!$G$5:$G$504,CWD_PIECES!$A$5:$A$504,A63,CWD_PIECES!$B$5:$B$504,B63,CWD_PIECES!$C$5:$C$504,C63))</f>
        <v/>
      </c>
      <c r="L63" s="13" t="str">
        <f aca="false">IF(COUNT(F63:J63)&lt;5,"",AVERAGE(F63:J63))</f>
        <v/>
      </c>
      <c r="M63" s="14" t="str">
        <f aca="false">IF(COUNT(D63)=0,"",IF(D63&lt;RANGES!$C$5,"Low",IF(D63&gt;RANGES!$D$5,"High","Typical")))</f>
        <v/>
      </c>
      <c r="N63" s="14" t="str">
        <f aca="false">IF(OR(A63="",B63="",C63="",E63&lt;&gt;"Yes"),"",IF(K63&lt;RANGES!$C$6,"Low",IF(K63&gt;RANGES!$D$6,"High","Typical")))</f>
        <v/>
      </c>
      <c r="O63" s="14" t="str">
        <f aca="false">IF(COUNT(F63:J63)&lt;5,"",IF(L63&lt;RANGES!$C$7,"Low",IF(L63&gt;RANGES!$D$7,"High","Typical")))</f>
        <v/>
      </c>
    </row>
    <row r="64" customFormat="false" ht="15" hidden="false" customHeight="true" outlineLevel="0" collapsed="false">
      <c r="A64" s="7"/>
      <c r="B64" s="7"/>
      <c r="C64" s="7"/>
      <c r="D64" s="7"/>
      <c r="E64" s="7"/>
      <c r="F64" s="12"/>
      <c r="G64" s="12"/>
      <c r="H64" s="12"/>
      <c r="I64" s="12"/>
      <c r="J64" s="12"/>
      <c r="K64" s="13" t="str">
        <f aca="false">IF(OR(A64="",B64="",C64="",E64&lt;&gt;"Yes"),"",PI()^2/(8*40)*SUMIFS(CWD_PIECES!$G$5:$G$504,CWD_PIECES!$A$5:$A$504,A64,CWD_PIECES!$B$5:$B$504,B64,CWD_PIECES!$C$5:$C$504,C64))</f>
        <v/>
      </c>
      <c r="L64" s="13" t="str">
        <f aca="false">IF(COUNT(F64:J64)&lt;5,"",AVERAGE(F64:J64))</f>
        <v/>
      </c>
      <c r="M64" s="14" t="str">
        <f aca="false">IF(COUNT(D64)=0,"",IF(D64&lt;RANGES!$C$5,"Low",IF(D64&gt;RANGES!$D$5,"High","Typical")))</f>
        <v/>
      </c>
      <c r="N64" s="14" t="str">
        <f aca="false">IF(OR(A64="",B64="",C64="",E64&lt;&gt;"Yes"),"",IF(K64&lt;RANGES!$C$6,"Low",IF(K64&gt;RANGES!$D$6,"High","Typical")))</f>
        <v/>
      </c>
      <c r="O64" s="14" t="str">
        <f aca="false">IF(COUNT(F64:J64)&lt;5,"",IF(L64&lt;RANGES!$C$7,"Low",IF(L64&gt;RANGES!$D$7,"High","Typical")))</f>
        <v/>
      </c>
    </row>
    <row r="65" customFormat="false" ht="15" hidden="false" customHeight="true" outlineLevel="0" collapsed="false">
      <c r="A65" s="7"/>
      <c r="B65" s="7"/>
      <c r="C65" s="7"/>
      <c r="D65" s="7"/>
      <c r="E65" s="7"/>
      <c r="F65" s="12"/>
      <c r="G65" s="12"/>
      <c r="H65" s="12"/>
      <c r="I65" s="12"/>
      <c r="J65" s="12"/>
      <c r="K65" s="13" t="str">
        <f aca="false">IF(OR(A65="",B65="",C65="",E65&lt;&gt;"Yes"),"",PI()^2/(8*40)*SUMIFS(CWD_PIECES!$G$5:$G$504,CWD_PIECES!$A$5:$A$504,A65,CWD_PIECES!$B$5:$B$504,B65,CWD_PIECES!$C$5:$C$504,C65))</f>
        <v/>
      </c>
      <c r="L65" s="13" t="str">
        <f aca="false">IF(COUNT(F65:J65)&lt;5,"",AVERAGE(F65:J65))</f>
        <v/>
      </c>
      <c r="M65" s="14" t="str">
        <f aca="false">IF(COUNT(D65)=0,"",IF(D65&lt;RANGES!$C$5,"Low",IF(D65&gt;RANGES!$D$5,"High","Typical")))</f>
        <v/>
      </c>
      <c r="N65" s="14" t="str">
        <f aca="false">IF(OR(A65="",B65="",C65="",E65&lt;&gt;"Yes"),"",IF(K65&lt;RANGES!$C$6,"Low",IF(K65&gt;RANGES!$D$6,"High","Typical")))</f>
        <v/>
      </c>
      <c r="O65" s="14" t="str">
        <f aca="false">IF(COUNT(F65:J65)&lt;5,"",IF(L65&lt;RANGES!$C$7,"Low",IF(L65&gt;RANGES!$D$7,"High","Typical")))</f>
        <v/>
      </c>
    </row>
    <row r="66" customFormat="false" ht="15" hidden="false" customHeight="true" outlineLevel="0" collapsed="false">
      <c r="A66" s="7"/>
      <c r="B66" s="7"/>
      <c r="C66" s="7"/>
      <c r="D66" s="7"/>
      <c r="E66" s="7"/>
      <c r="F66" s="12"/>
      <c r="G66" s="12"/>
      <c r="H66" s="12"/>
      <c r="I66" s="12"/>
      <c r="J66" s="12"/>
      <c r="K66" s="13" t="str">
        <f aca="false">IF(OR(A66="",B66="",C66="",E66&lt;&gt;"Yes"),"",PI()^2/(8*40)*SUMIFS(CWD_PIECES!$G$5:$G$504,CWD_PIECES!$A$5:$A$504,A66,CWD_PIECES!$B$5:$B$504,B66,CWD_PIECES!$C$5:$C$504,C66))</f>
        <v/>
      </c>
      <c r="L66" s="13" t="str">
        <f aca="false">IF(COUNT(F66:J66)&lt;5,"",AVERAGE(F66:J66))</f>
        <v/>
      </c>
      <c r="M66" s="14" t="str">
        <f aca="false">IF(COUNT(D66)=0,"",IF(D66&lt;RANGES!$C$5,"Low",IF(D66&gt;RANGES!$D$5,"High","Typical")))</f>
        <v/>
      </c>
      <c r="N66" s="14" t="str">
        <f aca="false">IF(OR(A66="",B66="",C66="",E66&lt;&gt;"Yes"),"",IF(K66&lt;RANGES!$C$6,"Low",IF(K66&gt;RANGES!$D$6,"High","Typical")))</f>
        <v/>
      </c>
      <c r="O66" s="14" t="str">
        <f aca="false">IF(COUNT(F66:J66)&lt;5,"",IF(L66&lt;RANGES!$C$7,"Low",IF(L66&gt;RANGES!$D$7,"High","Typical")))</f>
        <v/>
      </c>
    </row>
    <row r="67" customFormat="false" ht="15" hidden="false" customHeight="true" outlineLevel="0" collapsed="false">
      <c r="A67" s="7"/>
      <c r="B67" s="7"/>
      <c r="C67" s="7"/>
      <c r="D67" s="7"/>
      <c r="E67" s="7"/>
      <c r="F67" s="12"/>
      <c r="G67" s="12"/>
      <c r="H67" s="12"/>
      <c r="I67" s="12"/>
      <c r="J67" s="12"/>
      <c r="K67" s="13" t="str">
        <f aca="false">IF(OR(A67="",B67="",C67="",E67&lt;&gt;"Yes"),"",PI()^2/(8*40)*SUMIFS(CWD_PIECES!$G$5:$G$504,CWD_PIECES!$A$5:$A$504,A67,CWD_PIECES!$B$5:$B$504,B67,CWD_PIECES!$C$5:$C$504,C67))</f>
        <v/>
      </c>
      <c r="L67" s="13" t="str">
        <f aca="false">IF(COUNT(F67:J67)&lt;5,"",AVERAGE(F67:J67))</f>
        <v/>
      </c>
      <c r="M67" s="14" t="str">
        <f aca="false">IF(COUNT(D67)=0,"",IF(D67&lt;RANGES!$C$5,"Low",IF(D67&gt;RANGES!$D$5,"High","Typical")))</f>
        <v/>
      </c>
      <c r="N67" s="14" t="str">
        <f aca="false">IF(OR(A67="",B67="",C67="",E67&lt;&gt;"Yes"),"",IF(K67&lt;RANGES!$C$6,"Low",IF(K67&gt;RANGES!$D$6,"High","Typical")))</f>
        <v/>
      </c>
      <c r="O67" s="14" t="str">
        <f aca="false">IF(COUNT(F67:J67)&lt;5,"",IF(L67&lt;RANGES!$C$7,"Low",IF(L67&gt;RANGES!$D$7,"High","Typical")))</f>
        <v/>
      </c>
    </row>
    <row r="68" customFormat="false" ht="15" hidden="false" customHeight="true" outlineLevel="0" collapsed="false">
      <c r="A68" s="7"/>
      <c r="B68" s="7"/>
      <c r="C68" s="7"/>
      <c r="D68" s="7"/>
      <c r="E68" s="7"/>
      <c r="F68" s="12"/>
      <c r="G68" s="12"/>
      <c r="H68" s="12"/>
      <c r="I68" s="12"/>
      <c r="J68" s="12"/>
      <c r="K68" s="13" t="str">
        <f aca="false">IF(OR(A68="",B68="",C68="",E68&lt;&gt;"Yes"),"",PI()^2/(8*40)*SUMIFS(CWD_PIECES!$G$5:$G$504,CWD_PIECES!$A$5:$A$504,A68,CWD_PIECES!$B$5:$B$504,B68,CWD_PIECES!$C$5:$C$504,C68))</f>
        <v/>
      </c>
      <c r="L68" s="13" t="str">
        <f aca="false">IF(COUNT(F68:J68)&lt;5,"",AVERAGE(F68:J68))</f>
        <v/>
      </c>
      <c r="M68" s="14" t="str">
        <f aca="false">IF(COUNT(D68)=0,"",IF(D68&lt;RANGES!$C$5,"Low",IF(D68&gt;RANGES!$D$5,"High","Typical")))</f>
        <v/>
      </c>
      <c r="N68" s="14" t="str">
        <f aca="false">IF(OR(A68="",B68="",C68="",E68&lt;&gt;"Yes"),"",IF(K68&lt;RANGES!$C$6,"Low",IF(K68&gt;RANGES!$D$6,"High","Typical")))</f>
        <v/>
      </c>
      <c r="O68" s="14" t="str">
        <f aca="false">IF(COUNT(F68:J68)&lt;5,"",IF(L68&lt;RANGES!$C$7,"Low",IF(L68&gt;RANGES!$D$7,"High","Typical")))</f>
        <v/>
      </c>
    </row>
    <row r="69" customFormat="false" ht="15" hidden="false" customHeight="true" outlineLevel="0" collapsed="false">
      <c r="A69" s="7"/>
      <c r="B69" s="7"/>
      <c r="C69" s="7"/>
      <c r="D69" s="7"/>
      <c r="E69" s="7"/>
      <c r="F69" s="12"/>
      <c r="G69" s="12"/>
      <c r="H69" s="12"/>
      <c r="I69" s="12"/>
      <c r="J69" s="12"/>
      <c r="K69" s="13" t="str">
        <f aca="false">IF(OR(A69="",B69="",C69="",E69&lt;&gt;"Yes"),"",PI()^2/(8*40)*SUMIFS(CWD_PIECES!$G$5:$G$504,CWD_PIECES!$A$5:$A$504,A69,CWD_PIECES!$B$5:$B$504,B69,CWD_PIECES!$C$5:$C$504,C69))</f>
        <v/>
      </c>
      <c r="L69" s="13" t="str">
        <f aca="false">IF(COUNT(F69:J69)&lt;5,"",AVERAGE(F69:J69))</f>
        <v/>
      </c>
      <c r="M69" s="14" t="str">
        <f aca="false">IF(COUNT(D69)=0,"",IF(D69&lt;RANGES!$C$5,"Low",IF(D69&gt;RANGES!$D$5,"High","Typical")))</f>
        <v/>
      </c>
      <c r="N69" s="14" t="str">
        <f aca="false">IF(OR(A69="",B69="",C69="",E69&lt;&gt;"Yes"),"",IF(K69&lt;RANGES!$C$6,"Low",IF(K69&gt;RANGES!$D$6,"High","Typical")))</f>
        <v/>
      </c>
      <c r="O69" s="14" t="str">
        <f aca="false">IF(COUNT(F69:J69)&lt;5,"",IF(L69&lt;RANGES!$C$7,"Low",IF(L69&gt;RANGES!$D$7,"High","Typical")))</f>
        <v/>
      </c>
    </row>
    <row r="70" customFormat="false" ht="15" hidden="false" customHeight="true" outlineLevel="0" collapsed="false">
      <c r="A70" s="7"/>
      <c r="B70" s="7"/>
      <c r="C70" s="7"/>
      <c r="D70" s="7"/>
      <c r="E70" s="7"/>
      <c r="F70" s="12"/>
      <c r="G70" s="12"/>
      <c r="H70" s="12"/>
      <c r="I70" s="12"/>
      <c r="J70" s="12"/>
      <c r="K70" s="13" t="str">
        <f aca="false">IF(OR(A70="",B70="",C70="",E70&lt;&gt;"Yes"),"",PI()^2/(8*40)*SUMIFS(CWD_PIECES!$G$5:$G$504,CWD_PIECES!$A$5:$A$504,A70,CWD_PIECES!$B$5:$B$504,B70,CWD_PIECES!$C$5:$C$504,C70))</f>
        <v/>
      </c>
      <c r="L70" s="13" t="str">
        <f aca="false">IF(COUNT(F70:J70)&lt;5,"",AVERAGE(F70:J70))</f>
        <v/>
      </c>
      <c r="M70" s="14" t="str">
        <f aca="false">IF(COUNT(D70)=0,"",IF(D70&lt;RANGES!$C$5,"Low",IF(D70&gt;RANGES!$D$5,"High","Typical")))</f>
        <v/>
      </c>
      <c r="N70" s="14" t="str">
        <f aca="false">IF(OR(A70="",B70="",C70="",E70&lt;&gt;"Yes"),"",IF(K70&lt;RANGES!$C$6,"Low",IF(K70&gt;RANGES!$D$6,"High","Typical")))</f>
        <v/>
      </c>
      <c r="O70" s="14" t="str">
        <f aca="false">IF(COUNT(F70:J70)&lt;5,"",IF(L70&lt;RANGES!$C$7,"Low",IF(L70&gt;RANGES!$D$7,"High","Typical")))</f>
        <v/>
      </c>
    </row>
    <row r="71" customFormat="false" ht="15" hidden="false" customHeight="true" outlineLevel="0" collapsed="false">
      <c r="A71" s="7"/>
      <c r="B71" s="7"/>
      <c r="C71" s="7"/>
      <c r="D71" s="7"/>
      <c r="E71" s="7"/>
      <c r="F71" s="12"/>
      <c r="G71" s="12"/>
      <c r="H71" s="12"/>
      <c r="I71" s="12"/>
      <c r="J71" s="12"/>
      <c r="K71" s="13" t="str">
        <f aca="false">IF(OR(A71="",B71="",C71="",E71&lt;&gt;"Yes"),"",PI()^2/(8*40)*SUMIFS(CWD_PIECES!$G$5:$G$504,CWD_PIECES!$A$5:$A$504,A71,CWD_PIECES!$B$5:$B$504,B71,CWD_PIECES!$C$5:$C$504,C71))</f>
        <v/>
      </c>
      <c r="L71" s="13" t="str">
        <f aca="false">IF(COUNT(F71:J71)&lt;5,"",AVERAGE(F71:J71))</f>
        <v/>
      </c>
      <c r="M71" s="14" t="str">
        <f aca="false">IF(COUNT(D71)=0,"",IF(D71&lt;RANGES!$C$5,"Low",IF(D71&gt;RANGES!$D$5,"High","Typical")))</f>
        <v/>
      </c>
      <c r="N71" s="14" t="str">
        <f aca="false">IF(OR(A71="",B71="",C71="",E71&lt;&gt;"Yes"),"",IF(K71&lt;RANGES!$C$6,"Low",IF(K71&gt;RANGES!$D$6,"High","Typical")))</f>
        <v/>
      </c>
      <c r="O71" s="14" t="str">
        <f aca="false">IF(COUNT(F71:J71)&lt;5,"",IF(L71&lt;RANGES!$C$7,"Low",IF(L71&gt;RANGES!$D$7,"High","Typical")))</f>
        <v/>
      </c>
    </row>
    <row r="72" customFormat="false" ht="15" hidden="false" customHeight="true" outlineLevel="0" collapsed="false">
      <c r="A72" s="7"/>
      <c r="B72" s="7"/>
      <c r="C72" s="7"/>
      <c r="D72" s="7"/>
      <c r="E72" s="7"/>
      <c r="F72" s="12"/>
      <c r="G72" s="12"/>
      <c r="H72" s="12"/>
      <c r="I72" s="12"/>
      <c r="J72" s="12"/>
      <c r="K72" s="13" t="str">
        <f aca="false">IF(OR(A72="",B72="",C72="",E72&lt;&gt;"Yes"),"",PI()^2/(8*40)*SUMIFS(CWD_PIECES!$G$5:$G$504,CWD_PIECES!$A$5:$A$504,A72,CWD_PIECES!$B$5:$B$504,B72,CWD_PIECES!$C$5:$C$504,C72))</f>
        <v/>
      </c>
      <c r="L72" s="13" t="str">
        <f aca="false">IF(COUNT(F72:J72)&lt;5,"",AVERAGE(F72:J72))</f>
        <v/>
      </c>
      <c r="M72" s="14" t="str">
        <f aca="false">IF(COUNT(D72)=0,"",IF(D72&lt;RANGES!$C$5,"Low",IF(D72&gt;RANGES!$D$5,"High","Typical")))</f>
        <v/>
      </c>
      <c r="N72" s="14" t="str">
        <f aca="false">IF(OR(A72="",B72="",C72="",E72&lt;&gt;"Yes"),"",IF(K72&lt;RANGES!$C$6,"Low",IF(K72&gt;RANGES!$D$6,"High","Typical")))</f>
        <v/>
      </c>
      <c r="O72" s="14" t="str">
        <f aca="false">IF(COUNT(F72:J72)&lt;5,"",IF(L72&lt;RANGES!$C$7,"Low",IF(L72&gt;RANGES!$D$7,"High","Typical")))</f>
        <v/>
      </c>
    </row>
    <row r="73" customFormat="false" ht="15" hidden="false" customHeight="true" outlineLevel="0" collapsed="false">
      <c r="A73" s="7"/>
      <c r="B73" s="7"/>
      <c r="C73" s="7"/>
      <c r="D73" s="7"/>
      <c r="E73" s="7"/>
      <c r="F73" s="12"/>
      <c r="G73" s="12"/>
      <c r="H73" s="12"/>
      <c r="I73" s="12"/>
      <c r="J73" s="12"/>
      <c r="K73" s="13" t="str">
        <f aca="false">IF(OR(A73="",B73="",C73="",E73&lt;&gt;"Yes"),"",PI()^2/(8*40)*SUMIFS(CWD_PIECES!$G$5:$G$504,CWD_PIECES!$A$5:$A$504,A73,CWD_PIECES!$B$5:$B$504,B73,CWD_PIECES!$C$5:$C$504,C73))</f>
        <v/>
      </c>
      <c r="L73" s="13" t="str">
        <f aca="false">IF(COUNT(F73:J73)&lt;5,"",AVERAGE(F73:J73))</f>
        <v/>
      </c>
      <c r="M73" s="14" t="str">
        <f aca="false">IF(COUNT(D73)=0,"",IF(D73&lt;RANGES!$C$5,"Low",IF(D73&gt;RANGES!$D$5,"High","Typical")))</f>
        <v/>
      </c>
      <c r="N73" s="14" t="str">
        <f aca="false">IF(OR(A73="",B73="",C73="",E73&lt;&gt;"Yes"),"",IF(K73&lt;RANGES!$C$6,"Low",IF(K73&gt;RANGES!$D$6,"High","Typical")))</f>
        <v/>
      </c>
      <c r="O73" s="14" t="str">
        <f aca="false">IF(COUNT(F73:J73)&lt;5,"",IF(L73&lt;RANGES!$C$7,"Low",IF(L73&gt;RANGES!$D$7,"High","Typical")))</f>
        <v/>
      </c>
    </row>
    <row r="74" customFormat="false" ht="15" hidden="false" customHeight="true" outlineLevel="0" collapsed="false">
      <c r="A74" s="7"/>
      <c r="B74" s="7"/>
      <c r="C74" s="7"/>
      <c r="D74" s="7"/>
      <c r="E74" s="7"/>
      <c r="F74" s="12"/>
      <c r="G74" s="12"/>
      <c r="H74" s="12"/>
      <c r="I74" s="12"/>
      <c r="J74" s="12"/>
      <c r="K74" s="13" t="str">
        <f aca="false">IF(OR(A74="",B74="",C74="",E74&lt;&gt;"Yes"),"",PI()^2/(8*40)*SUMIFS(CWD_PIECES!$G$5:$G$504,CWD_PIECES!$A$5:$A$504,A74,CWD_PIECES!$B$5:$B$504,B74,CWD_PIECES!$C$5:$C$504,C74))</f>
        <v/>
      </c>
      <c r="L74" s="13" t="str">
        <f aca="false">IF(COUNT(F74:J74)&lt;5,"",AVERAGE(F74:J74))</f>
        <v/>
      </c>
      <c r="M74" s="14" t="str">
        <f aca="false">IF(COUNT(D74)=0,"",IF(D74&lt;RANGES!$C$5,"Low",IF(D74&gt;RANGES!$D$5,"High","Typical")))</f>
        <v/>
      </c>
      <c r="N74" s="14" t="str">
        <f aca="false">IF(OR(A74="",B74="",C74="",E74&lt;&gt;"Yes"),"",IF(K74&lt;RANGES!$C$6,"Low",IF(K74&gt;RANGES!$D$6,"High","Typical")))</f>
        <v/>
      </c>
      <c r="O74" s="14" t="str">
        <f aca="false">IF(COUNT(F74:J74)&lt;5,"",IF(L74&lt;RANGES!$C$7,"Low",IF(L74&gt;RANGES!$D$7,"High","Typical")))</f>
        <v/>
      </c>
    </row>
    <row r="75" customFormat="false" ht="15" hidden="false" customHeight="true" outlineLevel="0" collapsed="false">
      <c r="A75" s="7"/>
      <c r="B75" s="7"/>
      <c r="C75" s="7"/>
      <c r="D75" s="7"/>
      <c r="E75" s="7"/>
      <c r="F75" s="12"/>
      <c r="G75" s="12"/>
      <c r="H75" s="12"/>
      <c r="I75" s="12"/>
      <c r="J75" s="12"/>
      <c r="K75" s="13" t="str">
        <f aca="false">IF(OR(A75="",B75="",C75="",E75&lt;&gt;"Yes"),"",PI()^2/(8*40)*SUMIFS(CWD_PIECES!$G$5:$G$504,CWD_PIECES!$A$5:$A$504,A75,CWD_PIECES!$B$5:$B$504,B75,CWD_PIECES!$C$5:$C$504,C75))</f>
        <v/>
      </c>
      <c r="L75" s="13" t="str">
        <f aca="false">IF(COUNT(F75:J75)&lt;5,"",AVERAGE(F75:J75))</f>
        <v/>
      </c>
      <c r="M75" s="14" t="str">
        <f aca="false">IF(COUNT(D75)=0,"",IF(D75&lt;RANGES!$C$5,"Low",IF(D75&gt;RANGES!$D$5,"High","Typical")))</f>
        <v/>
      </c>
      <c r="N75" s="14" t="str">
        <f aca="false">IF(OR(A75="",B75="",C75="",E75&lt;&gt;"Yes"),"",IF(K75&lt;RANGES!$C$6,"Low",IF(K75&gt;RANGES!$D$6,"High","Typical")))</f>
        <v/>
      </c>
      <c r="O75" s="14" t="str">
        <f aca="false">IF(COUNT(F75:J75)&lt;5,"",IF(L75&lt;RANGES!$C$7,"Low",IF(L75&gt;RANGES!$D$7,"High","Typical")))</f>
        <v/>
      </c>
    </row>
    <row r="76" customFormat="false" ht="15" hidden="false" customHeight="true" outlineLevel="0" collapsed="false">
      <c r="A76" s="7"/>
      <c r="B76" s="7"/>
      <c r="C76" s="7"/>
      <c r="D76" s="7"/>
      <c r="E76" s="7"/>
      <c r="F76" s="12"/>
      <c r="G76" s="12"/>
      <c r="H76" s="12"/>
      <c r="I76" s="12"/>
      <c r="J76" s="12"/>
      <c r="K76" s="13" t="str">
        <f aca="false">IF(OR(A76="",B76="",C76="",E76&lt;&gt;"Yes"),"",PI()^2/(8*40)*SUMIFS(CWD_PIECES!$G$5:$G$504,CWD_PIECES!$A$5:$A$504,A76,CWD_PIECES!$B$5:$B$504,B76,CWD_PIECES!$C$5:$C$504,C76))</f>
        <v/>
      </c>
      <c r="L76" s="13" t="str">
        <f aca="false">IF(COUNT(F76:J76)&lt;5,"",AVERAGE(F76:J76))</f>
        <v/>
      </c>
      <c r="M76" s="14" t="str">
        <f aca="false">IF(COUNT(D76)=0,"",IF(D76&lt;RANGES!$C$5,"Low",IF(D76&gt;RANGES!$D$5,"High","Typical")))</f>
        <v/>
      </c>
      <c r="N76" s="14" t="str">
        <f aca="false">IF(OR(A76="",B76="",C76="",E76&lt;&gt;"Yes"),"",IF(K76&lt;RANGES!$C$6,"Low",IF(K76&gt;RANGES!$D$6,"High","Typical")))</f>
        <v/>
      </c>
      <c r="O76" s="14" t="str">
        <f aca="false">IF(COUNT(F76:J76)&lt;5,"",IF(L76&lt;RANGES!$C$7,"Low",IF(L76&gt;RANGES!$D$7,"High","Typical")))</f>
        <v/>
      </c>
    </row>
    <row r="77" customFormat="false" ht="15" hidden="false" customHeight="true" outlineLevel="0" collapsed="false">
      <c r="A77" s="7"/>
      <c r="B77" s="7"/>
      <c r="C77" s="7"/>
      <c r="D77" s="7"/>
      <c r="E77" s="7"/>
      <c r="F77" s="12"/>
      <c r="G77" s="12"/>
      <c r="H77" s="12"/>
      <c r="I77" s="12"/>
      <c r="J77" s="12"/>
      <c r="K77" s="13" t="str">
        <f aca="false">IF(OR(A77="",B77="",C77="",E77&lt;&gt;"Yes"),"",PI()^2/(8*40)*SUMIFS(CWD_PIECES!$G$5:$G$504,CWD_PIECES!$A$5:$A$504,A77,CWD_PIECES!$B$5:$B$504,B77,CWD_PIECES!$C$5:$C$504,C77))</f>
        <v/>
      </c>
      <c r="L77" s="13" t="str">
        <f aca="false">IF(COUNT(F77:J77)&lt;5,"",AVERAGE(F77:J77))</f>
        <v/>
      </c>
      <c r="M77" s="14" t="str">
        <f aca="false">IF(COUNT(D77)=0,"",IF(D77&lt;RANGES!$C$5,"Low",IF(D77&gt;RANGES!$D$5,"High","Typical")))</f>
        <v/>
      </c>
      <c r="N77" s="14" t="str">
        <f aca="false">IF(OR(A77="",B77="",C77="",E77&lt;&gt;"Yes"),"",IF(K77&lt;RANGES!$C$6,"Low",IF(K77&gt;RANGES!$D$6,"High","Typical")))</f>
        <v/>
      </c>
      <c r="O77" s="14" t="str">
        <f aca="false">IF(COUNT(F77:J77)&lt;5,"",IF(L77&lt;RANGES!$C$7,"Low",IF(L77&gt;RANGES!$D$7,"High","Typical")))</f>
        <v/>
      </c>
    </row>
    <row r="78" customFormat="false" ht="15" hidden="false" customHeight="true" outlineLevel="0" collapsed="false">
      <c r="A78" s="7"/>
      <c r="B78" s="7"/>
      <c r="C78" s="7"/>
      <c r="D78" s="7"/>
      <c r="E78" s="7"/>
      <c r="F78" s="12"/>
      <c r="G78" s="12"/>
      <c r="H78" s="12"/>
      <c r="I78" s="12"/>
      <c r="J78" s="12"/>
      <c r="K78" s="13" t="str">
        <f aca="false">IF(OR(A78="",B78="",C78="",E78&lt;&gt;"Yes"),"",PI()^2/(8*40)*SUMIFS(CWD_PIECES!$G$5:$G$504,CWD_PIECES!$A$5:$A$504,A78,CWD_PIECES!$B$5:$B$504,B78,CWD_PIECES!$C$5:$C$504,C78))</f>
        <v/>
      </c>
      <c r="L78" s="13" t="str">
        <f aca="false">IF(COUNT(F78:J78)&lt;5,"",AVERAGE(F78:J78))</f>
        <v/>
      </c>
      <c r="M78" s="14" t="str">
        <f aca="false">IF(COUNT(D78)=0,"",IF(D78&lt;RANGES!$C$5,"Low",IF(D78&gt;RANGES!$D$5,"High","Typical")))</f>
        <v/>
      </c>
      <c r="N78" s="14" t="str">
        <f aca="false">IF(OR(A78="",B78="",C78="",E78&lt;&gt;"Yes"),"",IF(K78&lt;RANGES!$C$6,"Low",IF(K78&gt;RANGES!$D$6,"High","Typical")))</f>
        <v/>
      </c>
      <c r="O78" s="14" t="str">
        <f aca="false">IF(COUNT(F78:J78)&lt;5,"",IF(L78&lt;RANGES!$C$7,"Low",IF(L78&gt;RANGES!$D$7,"High","Typical")))</f>
        <v/>
      </c>
    </row>
    <row r="79" customFormat="false" ht="15" hidden="false" customHeight="true" outlineLevel="0" collapsed="false">
      <c r="A79" s="7"/>
      <c r="B79" s="7"/>
      <c r="C79" s="7"/>
      <c r="D79" s="7"/>
      <c r="E79" s="7"/>
      <c r="F79" s="12"/>
      <c r="G79" s="12"/>
      <c r="H79" s="12"/>
      <c r="I79" s="12"/>
      <c r="J79" s="12"/>
      <c r="K79" s="13" t="str">
        <f aca="false">IF(OR(A79="",B79="",C79="",E79&lt;&gt;"Yes"),"",PI()^2/(8*40)*SUMIFS(CWD_PIECES!$G$5:$G$504,CWD_PIECES!$A$5:$A$504,A79,CWD_PIECES!$B$5:$B$504,B79,CWD_PIECES!$C$5:$C$504,C79))</f>
        <v/>
      </c>
      <c r="L79" s="13" t="str">
        <f aca="false">IF(COUNT(F79:J79)&lt;5,"",AVERAGE(F79:J79))</f>
        <v/>
      </c>
      <c r="M79" s="14" t="str">
        <f aca="false">IF(COUNT(D79)=0,"",IF(D79&lt;RANGES!$C$5,"Low",IF(D79&gt;RANGES!$D$5,"High","Typical")))</f>
        <v/>
      </c>
      <c r="N79" s="14" t="str">
        <f aca="false">IF(OR(A79="",B79="",C79="",E79&lt;&gt;"Yes"),"",IF(K79&lt;RANGES!$C$6,"Low",IF(K79&gt;RANGES!$D$6,"High","Typical")))</f>
        <v/>
      </c>
      <c r="O79" s="14" t="str">
        <f aca="false">IF(COUNT(F79:J79)&lt;5,"",IF(L79&lt;RANGES!$C$7,"Low",IF(L79&gt;RANGES!$D$7,"High","Typical")))</f>
        <v/>
      </c>
    </row>
    <row r="80" customFormat="false" ht="15" hidden="false" customHeight="true" outlineLevel="0" collapsed="false">
      <c r="A80" s="7"/>
      <c r="B80" s="7"/>
      <c r="C80" s="7"/>
      <c r="D80" s="7"/>
      <c r="E80" s="7"/>
      <c r="F80" s="12"/>
      <c r="G80" s="12"/>
      <c r="H80" s="12"/>
      <c r="I80" s="12"/>
      <c r="J80" s="12"/>
      <c r="K80" s="13" t="str">
        <f aca="false">IF(OR(A80="",B80="",C80="",E80&lt;&gt;"Yes"),"",PI()^2/(8*40)*SUMIFS(CWD_PIECES!$G$5:$G$504,CWD_PIECES!$A$5:$A$504,A80,CWD_PIECES!$B$5:$B$504,B80,CWD_PIECES!$C$5:$C$504,C80))</f>
        <v/>
      </c>
      <c r="L80" s="13" t="str">
        <f aca="false">IF(COUNT(F80:J80)&lt;5,"",AVERAGE(F80:J80))</f>
        <v/>
      </c>
      <c r="M80" s="14" t="str">
        <f aca="false">IF(COUNT(D80)=0,"",IF(D80&lt;RANGES!$C$5,"Low",IF(D80&gt;RANGES!$D$5,"High","Typical")))</f>
        <v/>
      </c>
      <c r="N80" s="14" t="str">
        <f aca="false">IF(OR(A80="",B80="",C80="",E80&lt;&gt;"Yes"),"",IF(K80&lt;RANGES!$C$6,"Low",IF(K80&gt;RANGES!$D$6,"High","Typical")))</f>
        <v/>
      </c>
      <c r="O80" s="14" t="str">
        <f aca="false">IF(COUNT(F80:J80)&lt;5,"",IF(L80&lt;RANGES!$C$7,"Low",IF(L80&gt;RANGES!$D$7,"High","Typical")))</f>
        <v/>
      </c>
    </row>
    <row r="81" customFormat="false" ht="15" hidden="false" customHeight="true" outlineLevel="0" collapsed="false">
      <c r="A81" s="7"/>
      <c r="B81" s="7"/>
      <c r="C81" s="7"/>
      <c r="D81" s="7"/>
      <c r="E81" s="7"/>
      <c r="F81" s="12"/>
      <c r="G81" s="12"/>
      <c r="H81" s="12"/>
      <c r="I81" s="12"/>
      <c r="J81" s="12"/>
      <c r="K81" s="13" t="str">
        <f aca="false">IF(OR(A81="",B81="",C81="",E81&lt;&gt;"Yes"),"",PI()^2/(8*40)*SUMIFS(CWD_PIECES!$G$5:$G$504,CWD_PIECES!$A$5:$A$504,A81,CWD_PIECES!$B$5:$B$504,B81,CWD_PIECES!$C$5:$C$504,C81))</f>
        <v/>
      </c>
      <c r="L81" s="13" t="str">
        <f aca="false">IF(COUNT(F81:J81)&lt;5,"",AVERAGE(F81:J81))</f>
        <v/>
      </c>
      <c r="M81" s="14" t="str">
        <f aca="false">IF(COUNT(D81)=0,"",IF(D81&lt;RANGES!$C$5,"Low",IF(D81&gt;RANGES!$D$5,"High","Typical")))</f>
        <v/>
      </c>
      <c r="N81" s="14" t="str">
        <f aca="false">IF(OR(A81="",B81="",C81="",E81&lt;&gt;"Yes"),"",IF(K81&lt;RANGES!$C$6,"Low",IF(K81&gt;RANGES!$D$6,"High","Typical")))</f>
        <v/>
      </c>
      <c r="O81" s="14" t="str">
        <f aca="false">IF(COUNT(F81:J81)&lt;5,"",IF(L81&lt;RANGES!$C$7,"Low",IF(L81&gt;RANGES!$D$7,"High","Typical")))</f>
        <v/>
      </c>
    </row>
    <row r="82" customFormat="false" ht="15" hidden="false" customHeight="true" outlineLevel="0" collapsed="false">
      <c r="A82" s="7"/>
      <c r="B82" s="7"/>
      <c r="C82" s="7"/>
      <c r="D82" s="7"/>
      <c r="E82" s="7"/>
      <c r="F82" s="12"/>
      <c r="G82" s="12"/>
      <c r="H82" s="12"/>
      <c r="I82" s="12"/>
      <c r="J82" s="12"/>
      <c r="K82" s="13" t="str">
        <f aca="false">IF(OR(A82="",B82="",C82="",E82&lt;&gt;"Yes"),"",PI()^2/(8*40)*SUMIFS(CWD_PIECES!$G$5:$G$504,CWD_PIECES!$A$5:$A$504,A82,CWD_PIECES!$B$5:$B$504,B82,CWD_PIECES!$C$5:$C$504,C82))</f>
        <v/>
      </c>
      <c r="L82" s="13" t="str">
        <f aca="false">IF(COUNT(F82:J82)&lt;5,"",AVERAGE(F82:J82))</f>
        <v/>
      </c>
      <c r="M82" s="14" t="str">
        <f aca="false">IF(COUNT(D82)=0,"",IF(D82&lt;RANGES!$C$5,"Low",IF(D82&gt;RANGES!$D$5,"High","Typical")))</f>
        <v/>
      </c>
      <c r="N82" s="14" t="str">
        <f aca="false">IF(OR(A82="",B82="",C82="",E82&lt;&gt;"Yes"),"",IF(K82&lt;RANGES!$C$6,"Low",IF(K82&gt;RANGES!$D$6,"High","Typical")))</f>
        <v/>
      </c>
      <c r="O82" s="14" t="str">
        <f aca="false">IF(COUNT(F82:J82)&lt;5,"",IF(L82&lt;RANGES!$C$7,"Low",IF(L82&gt;RANGES!$D$7,"High","Typical")))</f>
        <v/>
      </c>
    </row>
    <row r="83" customFormat="false" ht="15" hidden="false" customHeight="true" outlineLevel="0" collapsed="false">
      <c r="A83" s="7"/>
      <c r="B83" s="7"/>
      <c r="C83" s="7"/>
      <c r="D83" s="7"/>
      <c r="E83" s="7"/>
      <c r="F83" s="12"/>
      <c r="G83" s="12"/>
      <c r="H83" s="12"/>
      <c r="I83" s="12"/>
      <c r="J83" s="12"/>
      <c r="K83" s="13" t="str">
        <f aca="false">IF(OR(A83="",B83="",C83="",E83&lt;&gt;"Yes"),"",PI()^2/(8*40)*SUMIFS(CWD_PIECES!$G$5:$G$504,CWD_PIECES!$A$5:$A$504,A83,CWD_PIECES!$B$5:$B$504,B83,CWD_PIECES!$C$5:$C$504,C83))</f>
        <v/>
      </c>
      <c r="L83" s="13" t="str">
        <f aca="false">IF(COUNT(F83:J83)&lt;5,"",AVERAGE(F83:J83))</f>
        <v/>
      </c>
      <c r="M83" s="14" t="str">
        <f aca="false">IF(COUNT(D83)=0,"",IF(D83&lt;RANGES!$C$5,"Low",IF(D83&gt;RANGES!$D$5,"High","Typical")))</f>
        <v/>
      </c>
      <c r="N83" s="14" t="str">
        <f aca="false">IF(OR(A83="",B83="",C83="",E83&lt;&gt;"Yes"),"",IF(K83&lt;RANGES!$C$6,"Low",IF(K83&gt;RANGES!$D$6,"High","Typical")))</f>
        <v/>
      </c>
      <c r="O83" s="14" t="str">
        <f aca="false">IF(COUNT(F83:J83)&lt;5,"",IF(L83&lt;RANGES!$C$7,"Low",IF(L83&gt;RANGES!$D$7,"High","Typical")))</f>
        <v/>
      </c>
    </row>
    <row r="84" customFormat="false" ht="15" hidden="false" customHeight="true" outlineLevel="0" collapsed="false">
      <c r="A84" s="7"/>
      <c r="B84" s="7"/>
      <c r="C84" s="7"/>
      <c r="D84" s="7"/>
      <c r="E84" s="7"/>
      <c r="F84" s="12"/>
      <c r="G84" s="12"/>
      <c r="H84" s="12"/>
      <c r="I84" s="12"/>
      <c r="J84" s="12"/>
      <c r="K84" s="13" t="str">
        <f aca="false">IF(OR(A84="",B84="",C84="",E84&lt;&gt;"Yes"),"",PI()^2/(8*40)*SUMIFS(CWD_PIECES!$G$5:$G$504,CWD_PIECES!$A$5:$A$504,A84,CWD_PIECES!$B$5:$B$504,B84,CWD_PIECES!$C$5:$C$504,C84))</f>
        <v/>
      </c>
      <c r="L84" s="13" t="str">
        <f aca="false">IF(COUNT(F84:J84)&lt;5,"",AVERAGE(F84:J84))</f>
        <v/>
      </c>
      <c r="M84" s="14" t="str">
        <f aca="false">IF(COUNT(D84)=0,"",IF(D84&lt;RANGES!$C$5,"Low",IF(D84&gt;RANGES!$D$5,"High","Typical")))</f>
        <v/>
      </c>
      <c r="N84" s="14" t="str">
        <f aca="false">IF(OR(A84="",B84="",C84="",E84&lt;&gt;"Yes"),"",IF(K84&lt;RANGES!$C$6,"Low",IF(K84&gt;RANGES!$D$6,"High","Typical")))</f>
        <v/>
      </c>
      <c r="O84" s="14" t="str">
        <f aca="false">IF(COUNT(F84:J84)&lt;5,"",IF(L84&lt;RANGES!$C$7,"Low",IF(L84&gt;RANGES!$D$7,"High","Typical")))</f>
        <v/>
      </c>
    </row>
    <row r="85" customFormat="false" ht="15" hidden="false" customHeight="true" outlineLevel="0" collapsed="false">
      <c r="A85" s="7"/>
      <c r="B85" s="7"/>
      <c r="C85" s="7"/>
      <c r="D85" s="7"/>
      <c r="E85" s="7"/>
      <c r="F85" s="12"/>
      <c r="G85" s="12"/>
      <c r="H85" s="12"/>
      <c r="I85" s="12"/>
      <c r="J85" s="12"/>
      <c r="K85" s="13" t="str">
        <f aca="false">IF(OR(A85="",B85="",C85="",E85&lt;&gt;"Yes"),"",PI()^2/(8*40)*SUMIFS(CWD_PIECES!$G$5:$G$504,CWD_PIECES!$A$5:$A$504,A85,CWD_PIECES!$B$5:$B$504,B85,CWD_PIECES!$C$5:$C$504,C85))</f>
        <v/>
      </c>
      <c r="L85" s="13" t="str">
        <f aca="false">IF(COUNT(F85:J85)&lt;5,"",AVERAGE(F85:J85))</f>
        <v/>
      </c>
      <c r="M85" s="14" t="str">
        <f aca="false">IF(COUNT(D85)=0,"",IF(D85&lt;RANGES!$C$5,"Low",IF(D85&gt;RANGES!$D$5,"High","Typical")))</f>
        <v/>
      </c>
      <c r="N85" s="14" t="str">
        <f aca="false">IF(OR(A85="",B85="",C85="",E85&lt;&gt;"Yes"),"",IF(K85&lt;RANGES!$C$6,"Low",IF(K85&gt;RANGES!$D$6,"High","Typical")))</f>
        <v/>
      </c>
      <c r="O85" s="14" t="str">
        <f aca="false">IF(COUNT(F85:J85)&lt;5,"",IF(L85&lt;RANGES!$C$7,"Low",IF(L85&gt;RANGES!$D$7,"High","Typical")))</f>
        <v/>
      </c>
    </row>
    <row r="86" customFormat="false" ht="15" hidden="false" customHeight="true" outlineLevel="0" collapsed="false">
      <c r="A86" s="7"/>
      <c r="B86" s="7"/>
      <c r="C86" s="7"/>
      <c r="D86" s="7"/>
      <c r="E86" s="7"/>
      <c r="F86" s="12"/>
      <c r="G86" s="12"/>
      <c r="H86" s="12"/>
      <c r="I86" s="12"/>
      <c r="J86" s="12"/>
      <c r="K86" s="13" t="str">
        <f aca="false">IF(OR(A86="",B86="",C86="",E86&lt;&gt;"Yes"),"",PI()^2/(8*40)*SUMIFS(CWD_PIECES!$G$5:$G$504,CWD_PIECES!$A$5:$A$504,A86,CWD_PIECES!$B$5:$B$504,B86,CWD_PIECES!$C$5:$C$504,C86))</f>
        <v/>
      </c>
      <c r="L86" s="13" t="str">
        <f aca="false">IF(COUNT(F86:J86)&lt;5,"",AVERAGE(F86:J86))</f>
        <v/>
      </c>
      <c r="M86" s="14" t="str">
        <f aca="false">IF(COUNT(D86)=0,"",IF(D86&lt;RANGES!$C$5,"Low",IF(D86&gt;RANGES!$D$5,"High","Typical")))</f>
        <v/>
      </c>
      <c r="N86" s="14" t="str">
        <f aca="false">IF(OR(A86="",B86="",C86="",E86&lt;&gt;"Yes"),"",IF(K86&lt;RANGES!$C$6,"Low",IF(K86&gt;RANGES!$D$6,"High","Typical")))</f>
        <v/>
      </c>
      <c r="O86" s="14" t="str">
        <f aca="false">IF(COUNT(F86:J86)&lt;5,"",IF(L86&lt;RANGES!$C$7,"Low",IF(L86&gt;RANGES!$D$7,"High","Typical")))</f>
        <v/>
      </c>
    </row>
    <row r="87" customFormat="false" ht="15" hidden="false" customHeight="true" outlineLevel="0" collapsed="false">
      <c r="A87" s="7"/>
      <c r="B87" s="7"/>
      <c r="C87" s="7"/>
      <c r="D87" s="7"/>
      <c r="E87" s="7"/>
      <c r="F87" s="12"/>
      <c r="G87" s="12"/>
      <c r="H87" s="12"/>
      <c r="I87" s="12"/>
      <c r="J87" s="12"/>
      <c r="K87" s="13" t="str">
        <f aca="false">IF(OR(A87="",B87="",C87="",E87&lt;&gt;"Yes"),"",PI()^2/(8*40)*SUMIFS(CWD_PIECES!$G$5:$G$504,CWD_PIECES!$A$5:$A$504,A87,CWD_PIECES!$B$5:$B$504,B87,CWD_PIECES!$C$5:$C$504,C87))</f>
        <v/>
      </c>
      <c r="L87" s="13" t="str">
        <f aca="false">IF(COUNT(F87:J87)&lt;5,"",AVERAGE(F87:J87))</f>
        <v/>
      </c>
      <c r="M87" s="14" t="str">
        <f aca="false">IF(COUNT(D87)=0,"",IF(D87&lt;RANGES!$C$5,"Low",IF(D87&gt;RANGES!$D$5,"High","Typical")))</f>
        <v/>
      </c>
      <c r="N87" s="14" t="str">
        <f aca="false">IF(OR(A87="",B87="",C87="",E87&lt;&gt;"Yes"),"",IF(K87&lt;RANGES!$C$6,"Low",IF(K87&gt;RANGES!$D$6,"High","Typical")))</f>
        <v/>
      </c>
      <c r="O87" s="14" t="str">
        <f aca="false">IF(COUNT(F87:J87)&lt;5,"",IF(L87&lt;RANGES!$C$7,"Low",IF(L87&gt;RANGES!$D$7,"High","Typical")))</f>
        <v/>
      </c>
    </row>
    <row r="88" customFormat="false" ht="15" hidden="false" customHeight="true" outlineLevel="0" collapsed="false">
      <c r="A88" s="7"/>
      <c r="B88" s="7"/>
      <c r="C88" s="7"/>
      <c r="D88" s="7"/>
      <c r="E88" s="7"/>
      <c r="F88" s="12"/>
      <c r="G88" s="12"/>
      <c r="H88" s="12"/>
      <c r="I88" s="12"/>
      <c r="J88" s="12"/>
      <c r="K88" s="13" t="str">
        <f aca="false">IF(OR(A88="",B88="",C88="",E88&lt;&gt;"Yes"),"",PI()^2/(8*40)*SUMIFS(CWD_PIECES!$G$5:$G$504,CWD_PIECES!$A$5:$A$504,A88,CWD_PIECES!$B$5:$B$504,B88,CWD_PIECES!$C$5:$C$504,C88))</f>
        <v/>
      </c>
      <c r="L88" s="13" t="str">
        <f aca="false">IF(COUNT(F88:J88)&lt;5,"",AVERAGE(F88:J88))</f>
        <v/>
      </c>
      <c r="M88" s="14" t="str">
        <f aca="false">IF(COUNT(D88)=0,"",IF(D88&lt;RANGES!$C$5,"Low",IF(D88&gt;RANGES!$D$5,"High","Typical")))</f>
        <v/>
      </c>
      <c r="N88" s="14" t="str">
        <f aca="false">IF(OR(A88="",B88="",C88="",E88&lt;&gt;"Yes"),"",IF(K88&lt;RANGES!$C$6,"Low",IF(K88&gt;RANGES!$D$6,"High","Typical")))</f>
        <v/>
      </c>
      <c r="O88" s="14" t="str">
        <f aca="false">IF(COUNT(F88:J88)&lt;5,"",IF(L88&lt;RANGES!$C$7,"Low",IF(L88&gt;RANGES!$D$7,"High","Typical")))</f>
        <v/>
      </c>
    </row>
    <row r="89" customFormat="false" ht="15" hidden="false" customHeight="true" outlineLevel="0" collapsed="false">
      <c r="A89" s="7"/>
      <c r="B89" s="7"/>
      <c r="C89" s="7"/>
      <c r="D89" s="7"/>
      <c r="E89" s="7"/>
      <c r="F89" s="12"/>
      <c r="G89" s="12"/>
      <c r="H89" s="12"/>
      <c r="I89" s="12"/>
      <c r="J89" s="12"/>
      <c r="K89" s="13" t="str">
        <f aca="false">IF(OR(A89="",B89="",C89="",E89&lt;&gt;"Yes"),"",PI()^2/(8*40)*SUMIFS(CWD_PIECES!$G$5:$G$504,CWD_PIECES!$A$5:$A$504,A89,CWD_PIECES!$B$5:$B$504,B89,CWD_PIECES!$C$5:$C$504,C89))</f>
        <v/>
      </c>
      <c r="L89" s="13" t="str">
        <f aca="false">IF(COUNT(F89:J89)&lt;5,"",AVERAGE(F89:J89))</f>
        <v/>
      </c>
      <c r="M89" s="14" t="str">
        <f aca="false">IF(COUNT(D89)=0,"",IF(D89&lt;RANGES!$C$5,"Low",IF(D89&gt;RANGES!$D$5,"High","Typical")))</f>
        <v/>
      </c>
      <c r="N89" s="14" t="str">
        <f aca="false">IF(OR(A89="",B89="",C89="",E89&lt;&gt;"Yes"),"",IF(K89&lt;RANGES!$C$6,"Low",IF(K89&gt;RANGES!$D$6,"High","Typical")))</f>
        <v/>
      </c>
      <c r="O89" s="14" t="str">
        <f aca="false">IF(COUNT(F89:J89)&lt;5,"",IF(L89&lt;RANGES!$C$7,"Low",IF(L89&gt;RANGES!$D$7,"High","Typical")))</f>
        <v/>
      </c>
    </row>
    <row r="90" customFormat="false" ht="15" hidden="false" customHeight="true" outlineLevel="0" collapsed="false">
      <c r="A90" s="7"/>
      <c r="B90" s="7"/>
      <c r="C90" s="7"/>
      <c r="D90" s="7"/>
      <c r="E90" s="7"/>
      <c r="F90" s="12"/>
      <c r="G90" s="12"/>
      <c r="H90" s="12"/>
      <c r="I90" s="12"/>
      <c r="J90" s="12"/>
      <c r="K90" s="13" t="str">
        <f aca="false">IF(OR(A90="",B90="",C90="",E90&lt;&gt;"Yes"),"",PI()^2/(8*40)*SUMIFS(CWD_PIECES!$G$5:$G$504,CWD_PIECES!$A$5:$A$504,A90,CWD_PIECES!$B$5:$B$504,B90,CWD_PIECES!$C$5:$C$504,C90))</f>
        <v/>
      </c>
      <c r="L90" s="13" t="str">
        <f aca="false">IF(COUNT(F90:J90)&lt;5,"",AVERAGE(F90:J90))</f>
        <v/>
      </c>
      <c r="M90" s="14" t="str">
        <f aca="false">IF(COUNT(D90)=0,"",IF(D90&lt;RANGES!$C$5,"Low",IF(D90&gt;RANGES!$D$5,"High","Typical")))</f>
        <v/>
      </c>
      <c r="N90" s="14" t="str">
        <f aca="false">IF(OR(A90="",B90="",C90="",E90&lt;&gt;"Yes"),"",IF(K90&lt;RANGES!$C$6,"Low",IF(K90&gt;RANGES!$D$6,"High","Typical")))</f>
        <v/>
      </c>
      <c r="O90" s="14" t="str">
        <f aca="false">IF(COUNT(F90:J90)&lt;5,"",IF(L90&lt;RANGES!$C$7,"Low",IF(L90&gt;RANGES!$D$7,"High","Typical")))</f>
        <v/>
      </c>
    </row>
    <row r="91" customFormat="false" ht="15" hidden="false" customHeight="true" outlineLevel="0" collapsed="false">
      <c r="A91" s="7"/>
      <c r="B91" s="7"/>
      <c r="C91" s="7"/>
      <c r="D91" s="7"/>
      <c r="E91" s="7"/>
      <c r="F91" s="12"/>
      <c r="G91" s="12"/>
      <c r="H91" s="12"/>
      <c r="I91" s="12"/>
      <c r="J91" s="12"/>
      <c r="K91" s="13" t="str">
        <f aca="false">IF(OR(A91="",B91="",C91="",E91&lt;&gt;"Yes"),"",PI()^2/(8*40)*SUMIFS(CWD_PIECES!$G$5:$G$504,CWD_PIECES!$A$5:$A$504,A91,CWD_PIECES!$B$5:$B$504,B91,CWD_PIECES!$C$5:$C$504,C91))</f>
        <v/>
      </c>
      <c r="L91" s="13" t="str">
        <f aca="false">IF(COUNT(F91:J91)&lt;5,"",AVERAGE(F91:J91))</f>
        <v/>
      </c>
      <c r="M91" s="14" t="str">
        <f aca="false">IF(COUNT(D91)=0,"",IF(D91&lt;RANGES!$C$5,"Low",IF(D91&gt;RANGES!$D$5,"High","Typical")))</f>
        <v/>
      </c>
      <c r="N91" s="14" t="str">
        <f aca="false">IF(OR(A91="",B91="",C91="",E91&lt;&gt;"Yes"),"",IF(K91&lt;RANGES!$C$6,"Low",IF(K91&gt;RANGES!$D$6,"High","Typical")))</f>
        <v/>
      </c>
      <c r="O91" s="14" t="str">
        <f aca="false">IF(COUNT(F91:J91)&lt;5,"",IF(L91&lt;RANGES!$C$7,"Low",IF(L91&gt;RANGES!$D$7,"High","Typical")))</f>
        <v/>
      </c>
    </row>
    <row r="92" customFormat="false" ht="15" hidden="false" customHeight="true" outlineLevel="0" collapsed="false">
      <c r="A92" s="7"/>
      <c r="B92" s="7"/>
      <c r="C92" s="7"/>
      <c r="D92" s="7"/>
      <c r="E92" s="7"/>
      <c r="F92" s="12"/>
      <c r="G92" s="12"/>
      <c r="H92" s="12"/>
      <c r="I92" s="12"/>
      <c r="J92" s="12"/>
      <c r="K92" s="13" t="str">
        <f aca="false">IF(OR(A92="",B92="",C92="",E92&lt;&gt;"Yes"),"",PI()^2/(8*40)*SUMIFS(CWD_PIECES!$G$5:$G$504,CWD_PIECES!$A$5:$A$504,A92,CWD_PIECES!$B$5:$B$504,B92,CWD_PIECES!$C$5:$C$504,C92))</f>
        <v/>
      </c>
      <c r="L92" s="13" t="str">
        <f aca="false">IF(COUNT(F92:J92)&lt;5,"",AVERAGE(F92:J92))</f>
        <v/>
      </c>
      <c r="M92" s="14" t="str">
        <f aca="false">IF(COUNT(D92)=0,"",IF(D92&lt;RANGES!$C$5,"Low",IF(D92&gt;RANGES!$D$5,"High","Typical")))</f>
        <v/>
      </c>
      <c r="N92" s="14" t="str">
        <f aca="false">IF(OR(A92="",B92="",C92="",E92&lt;&gt;"Yes"),"",IF(K92&lt;RANGES!$C$6,"Low",IF(K92&gt;RANGES!$D$6,"High","Typical")))</f>
        <v/>
      </c>
      <c r="O92" s="14" t="str">
        <f aca="false">IF(COUNT(F92:J92)&lt;5,"",IF(L92&lt;RANGES!$C$7,"Low",IF(L92&gt;RANGES!$D$7,"High","Typical")))</f>
        <v/>
      </c>
    </row>
    <row r="93" customFormat="false" ht="15" hidden="false" customHeight="true" outlineLevel="0" collapsed="false">
      <c r="A93" s="7"/>
      <c r="B93" s="7"/>
      <c r="C93" s="7"/>
      <c r="D93" s="7"/>
      <c r="E93" s="7"/>
      <c r="F93" s="12"/>
      <c r="G93" s="12"/>
      <c r="H93" s="12"/>
      <c r="I93" s="12"/>
      <c r="J93" s="12"/>
      <c r="K93" s="13" t="str">
        <f aca="false">IF(OR(A93="",B93="",C93="",E93&lt;&gt;"Yes"),"",PI()^2/(8*40)*SUMIFS(CWD_PIECES!$G$5:$G$504,CWD_PIECES!$A$5:$A$504,A93,CWD_PIECES!$B$5:$B$504,B93,CWD_PIECES!$C$5:$C$504,C93))</f>
        <v/>
      </c>
      <c r="L93" s="13" t="str">
        <f aca="false">IF(COUNT(F93:J93)&lt;5,"",AVERAGE(F93:J93))</f>
        <v/>
      </c>
      <c r="M93" s="14" t="str">
        <f aca="false">IF(COUNT(D93)=0,"",IF(D93&lt;RANGES!$C$5,"Low",IF(D93&gt;RANGES!$D$5,"High","Typical")))</f>
        <v/>
      </c>
      <c r="N93" s="14" t="str">
        <f aca="false">IF(OR(A93="",B93="",C93="",E93&lt;&gt;"Yes"),"",IF(K93&lt;RANGES!$C$6,"Low",IF(K93&gt;RANGES!$D$6,"High","Typical")))</f>
        <v/>
      </c>
      <c r="O93" s="14" t="str">
        <f aca="false">IF(COUNT(F93:J93)&lt;5,"",IF(L93&lt;RANGES!$C$7,"Low",IF(L93&gt;RANGES!$D$7,"High","Typical")))</f>
        <v/>
      </c>
    </row>
    <row r="94" customFormat="false" ht="15" hidden="false" customHeight="true" outlineLevel="0" collapsed="false">
      <c r="A94" s="7"/>
      <c r="B94" s="7"/>
      <c r="C94" s="7"/>
      <c r="D94" s="7"/>
      <c r="E94" s="7"/>
      <c r="F94" s="12"/>
      <c r="G94" s="12"/>
      <c r="H94" s="12"/>
      <c r="I94" s="12"/>
      <c r="J94" s="12"/>
      <c r="K94" s="13" t="str">
        <f aca="false">IF(OR(A94="",B94="",C94="",E94&lt;&gt;"Yes"),"",PI()^2/(8*40)*SUMIFS(CWD_PIECES!$G$5:$G$504,CWD_PIECES!$A$5:$A$504,A94,CWD_PIECES!$B$5:$B$504,B94,CWD_PIECES!$C$5:$C$504,C94))</f>
        <v/>
      </c>
      <c r="L94" s="13" t="str">
        <f aca="false">IF(COUNT(F94:J94)&lt;5,"",AVERAGE(F94:J94))</f>
        <v/>
      </c>
      <c r="M94" s="14" t="str">
        <f aca="false">IF(COUNT(D94)=0,"",IF(D94&lt;RANGES!$C$5,"Low",IF(D94&gt;RANGES!$D$5,"High","Typical")))</f>
        <v/>
      </c>
      <c r="N94" s="14" t="str">
        <f aca="false">IF(OR(A94="",B94="",C94="",E94&lt;&gt;"Yes"),"",IF(K94&lt;RANGES!$C$6,"Low",IF(K94&gt;RANGES!$D$6,"High","Typical")))</f>
        <v/>
      </c>
      <c r="O94" s="14" t="str">
        <f aca="false">IF(COUNT(F94:J94)&lt;5,"",IF(L94&lt;RANGES!$C$7,"Low",IF(L94&gt;RANGES!$D$7,"High","Typical")))</f>
        <v/>
      </c>
    </row>
    <row r="95" customFormat="false" ht="15" hidden="false" customHeight="true" outlineLevel="0" collapsed="false">
      <c r="A95" s="7"/>
      <c r="B95" s="7"/>
      <c r="C95" s="7"/>
      <c r="D95" s="7"/>
      <c r="E95" s="7"/>
      <c r="F95" s="12"/>
      <c r="G95" s="12"/>
      <c r="H95" s="12"/>
      <c r="I95" s="12"/>
      <c r="J95" s="12"/>
      <c r="K95" s="13" t="str">
        <f aca="false">IF(OR(A95="",B95="",C95="",E95&lt;&gt;"Yes"),"",PI()^2/(8*40)*SUMIFS(CWD_PIECES!$G$5:$G$504,CWD_PIECES!$A$5:$A$504,A95,CWD_PIECES!$B$5:$B$504,B95,CWD_PIECES!$C$5:$C$504,C95))</f>
        <v/>
      </c>
      <c r="L95" s="13" t="str">
        <f aca="false">IF(COUNT(F95:J95)&lt;5,"",AVERAGE(F95:J95))</f>
        <v/>
      </c>
      <c r="M95" s="14" t="str">
        <f aca="false">IF(COUNT(D95)=0,"",IF(D95&lt;RANGES!$C$5,"Low",IF(D95&gt;RANGES!$D$5,"High","Typical")))</f>
        <v/>
      </c>
      <c r="N95" s="14" t="str">
        <f aca="false">IF(OR(A95="",B95="",C95="",E95&lt;&gt;"Yes"),"",IF(K95&lt;RANGES!$C$6,"Low",IF(K95&gt;RANGES!$D$6,"High","Typical")))</f>
        <v/>
      </c>
      <c r="O95" s="14" t="str">
        <f aca="false">IF(COUNT(F95:J95)&lt;5,"",IF(L95&lt;RANGES!$C$7,"Low",IF(L95&gt;RANGES!$D$7,"High","Typical")))</f>
        <v/>
      </c>
    </row>
    <row r="96" customFormat="false" ht="15" hidden="false" customHeight="true" outlineLevel="0" collapsed="false">
      <c r="A96" s="7"/>
      <c r="B96" s="7"/>
      <c r="C96" s="7"/>
      <c r="D96" s="7"/>
      <c r="E96" s="7"/>
      <c r="F96" s="12"/>
      <c r="G96" s="12"/>
      <c r="H96" s="12"/>
      <c r="I96" s="12"/>
      <c r="J96" s="12"/>
      <c r="K96" s="13" t="str">
        <f aca="false">IF(OR(A96="",B96="",C96="",E96&lt;&gt;"Yes"),"",PI()^2/(8*40)*SUMIFS(CWD_PIECES!$G$5:$G$504,CWD_PIECES!$A$5:$A$504,A96,CWD_PIECES!$B$5:$B$504,B96,CWD_PIECES!$C$5:$C$504,C96))</f>
        <v/>
      </c>
      <c r="L96" s="13" t="str">
        <f aca="false">IF(COUNT(F96:J96)&lt;5,"",AVERAGE(F96:J96))</f>
        <v/>
      </c>
      <c r="M96" s="14" t="str">
        <f aca="false">IF(COUNT(D96)=0,"",IF(D96&lt;RANGES!$C$5,"Low",IF(D96&gt;RANGES!$D$5,"High","Typical")))</f>
        <v/>
      </c>
      <c r="N96" s="14" t="str">
        <f aca="false">IF(OR(A96="",B96="",C96="",E96&lt;&gt;"Yes"),"",IF(K96&lt;RANGES!$C$6,"Low",IF(K96&gt;RANGES!$D$6,"High","Typical")))</f>
        <v/>
      </c>
      <c r="O96" s="14" t="str">
        <f aca="false">IF(COUNT(F96:J96)&lt;5,"",IF(L96&lt;RANGES!$C$7,"Low",IF(L96&gt;RANGES!$D$7,"High","Typical")))</f>
        <v/>
      </c>
    </row>
    <row r="97" customFormat="false" ht="15" hidden="false" customHeight="true" outlineLevel="0" collapsed="false">
      <c r="A97" s="7"/>
      <c r="B97" s="7"/>
      <c r="C97" s="7"/>
      <c r="D97" s="7"/>
      <c r="E97" s="7"/>
      <c r="F97" s="12"/>
      <c r="G97" s="12"/>
      <c r="H97" s="12"/>
      <c r="I97" s="12"/>
      <c r="J97" s="12"/>
      <c r="K97" s="13" t="str">
        <f aca="false">IF(OR(A97="",B97="",C97="",E97&lt;&gt;"Yes"),"",PI()^2/(8*40)*SUMIFS(CWD_PIECES!$G$5:$G$504,CWD_PIECES!$A$5:$A$504,A97,CWD_PIECES!$B$5:$B$504,B97,CWD_PIECES!$C$5:$C$504,C97))</f>
        <v/>
      </c>
      <c r="L97" s="13" t="str">
        <f aca="false">IF(COUNT(F97:J97)&lt;5,"",AVERAGE(F97:J97))</f>
        <v/>
      </c>
      <c r="M97" s="14" t="str">
        <f aca="false">IF(COUNT(D97)=0,"",IF(D97&lt;RANGES!$C$5,"Low",IF(D97&gt;RANGES!$D$5,"High","Typical")))</f>
        <v/>
      </c>
      <c r="N97" s="14" t="str">
        <f aca="false">IF(OR(A97="",B97="",C97="",E97&lt;&gt;"Yes"),"",IF(K97&lt;RANGES!$C$6,"Low",IF(K97&gt;RANGES!$D$6,"High","Typical")))</f>
        <v/>
      </c>
      <c r="O97" s="14" t="str">
        <f aca="false">IF(COUNT(F97:J97)&lt;5,"",IF(L97&lt;RANGES!$C$7,"Low",IF(L97&gt;RANGES!$D$7,"High","Typical")))</f>
        <v/>
      </c>
    </row>
    <row r="98" customFormat="false" ht="15" hidden="false" customHeight="true" outlineLevel="0" collapsed="false">
      <c r="A98" s="7"/>
      <c r="B98" s="7"/>
      <c r="C98" s="7"/>
      <c r="D98" s="7"/>
      <c r="E98" s="7"/>
      <c r="F98" s="12"/>
      <c r="G98" s="12"/>
      <c r="H98" s="12"/>
      <c r="I98" s="12"/>
      <c r="J98" s="12"/>
      <c r="K98" s="13" t="str">
        <f aca="false">IF(OR(A98="",B98="",C98="",E98&lt;&gt;"Yes"),"",PI()^2/(8*40)*SUMIFS(CWD_PIECES!$G$5:$G$504,CWD_PIECES!$A$5:$A$504,A98,CWD_PIECES!$B$5:$B$504,B98,CWD_PIECES!$C$5:$C$504,C98))</f>
        <v/>
      </c>
      <c r="L98" s="13" t="str">
        <f aca="false">IF(COUNT(F98:J98)&lt;5,"",AVERAGE(F98:J98))</f>
        <v/>
      </c>
      <c r="M98" s="14" t="str">
        <f aca="false">IF(COUNT(D98)=0,"",IF(D98&lt;RANGES!$C$5,"Low",IF(D98&gt;RANGES!$D$5,"High","Typical")))</f>
        <v/>
      </c>
      <c r="N98" s="14" t="str">
        <f aca="false">IF(OR(A98="",B98="",C98="",E98&lt;&gt;"Yes"),"",IF(K98&lt;RANGES!$C$6,"Low",IF(K98&gt;RANGES!$D$6,"High","Typical")))</f>
        <v/>
      </c>
      <c r="O98" s="14" t="str">
        <f aca="false">IF(COUNT(F98:J98)&lt;5,"",IF(L98&lt;RANGES!$C$7,"Low",IF(L98&gt;RANGES!$D$7,"High","Typical")))</f>
        <v/>
      </c>
    </row>
    <row r="99" customFormat="false" ht="15" hidden="false" customHeight="true" outlineLevel="0" collapsed="false">
      <c r="A99" s="7"/>
      <c r="B99" s="7"/>
      <c r="C99" s="7"/>
      <c r="D99" s="7"/>
      <c r="E99" s="7"/>
      <c r="F99" s="12"/>
      <c r="G99" s="12"/>
      <c r="H99" s="12"/>
      <c r="I99" s="12"/>
      <c r="J99" s="12"/>
      <c r="K99" s="13" t="str">
        <f aca="false">IF(OR(A99="",B99="",C99="",E99&lt;&gt;"Yes"),"",PI()^2/(8*40)*SUMIFS(CWD_PIECES!$G$5:$G$504,CWD_PIECES!$A$5:$A$504,A99,CWD_PIECES!$B$5:$B$504,B99,CWD_PIECES!$C$5:$C$504,C99))</f>
        <v/>
      </c>
      <c r="L99" s="13" t="str">
        <f aca="false">IF(COUNT(F99:J99)&lt;5,"",AVERAGE(F99:J99))</f>
        <v/>
      </c>
      <c r="M99" s="14" t="str">
        <f aca="false">IF(COUNT(D99)=0,"",IF(D99&lt;RANGES!$C$5,"Low",IF(D99&gt;RANGES!$D$5,"High","Typical")))</f>
        <v/>
      </c>
      <c r="N99" s="14" t="str">
        <f aca="false">IF(OR(A99="",B99="",C99="",E99&lt;&gt;"Yes"),"",IF(K99&lt;RANGES!$C$6,"Low",IF(K99&gt;RANGES!$D$6,"High","Typical")))</f>
        <v/>
      </c>
      <c r="O99" s="14" t="str">
        <f aca="false">IF(COUNT(F99:J99)&lt;5,"",IF(L99&lt;RANGES!$C$7,"Low",IF(L99&gt;RANGES!$D$7,"High","Typical")))</f>
        <v/>
      </c>
    </row>
    <row r="100" customFormat="false" ht="15" hidden="false" customHeight="true" outlineLevel="0" collapsed="false">
      <c r="A100" s="7"/>
      <c r="B100" s="7"/>
      <c r="C100" s="7"/>
      <c r="D100" s="7"/>
      <c r="E100" s="7"/>
      <c r="F100" s="12"/>
      <c r="G100" s="12"/>
      <c r="H100" s="12"/>
      <c r="I100" s="12"/>
      <c r="J100" s="12"/>
      <c r="K100" s="13" t="str">
        <f aca="false">IF(OR(A100="",B100="",C100="",E100&lt;&gt;"Yes"),"",PI()^2/(8*40)*SUMIFS(CWD_PIECES!$G$5:$G$504,CWD_PIECES!$A$5:$A$504,A100,CWD_PIECES!$B$5:$B$504,B100,CWD_PIECES!$C$5:$C$504,C100))</f>
        <v/>
      </c>
      <c r="L100" s="13" t="str">
        <f aca="false">IF(COUNT(F100:J100)&lt;5,"",AVERAGE(F100:J100))</f>
        <v/>
      </c>
      <c r="M100" s="14" t="str">
        <f aca="false">IF(COUNT(D100)=0,"",IF(D100&lt;RANGES!$C$5,"Low",IF(D100&gt;RANGES!$D$5,"High","Typical")))</f>
        <v/>
      </c>
      <c r="N100" s="14" t="str">
        <f aca="false">IF(OR(A100="",B100="",C100="",E100&lt;&gt;"Yes"),"",IF(K100&lt;RANGES!$C$6,"Low",IF(K100&gt;RANGES!$D$6,"High","Typical")))</f>
        <v/>
      </c>
      <c r="O100" s="14" t="str">
        <f aca="false">IF(COUNT(F100:J100)&lt;5,"",IF(L100&lt;RANGES!$C$7,"Low",IF(L100&gt;RANGES!$D$7,"High","Typical")))</f>
        <v/>
      </c>
    </row>
    <row r="101" customFormat="false" ht="15" hidden="false" customHeight="true" outlineLevel="0" collapsed="false">
      <c r="A101" s="7"/>
      <c r="B101" s="7"/>
      <c r="C101" s="7"/>
      <c r="D101" s="7"/>
      <c r="E101" s="7"/>
      <c r="F101" s="12"/>
      <c r="G101" s="12"/>
      <c r="H101" s="12"/>
      <c r="I101" s="12"/>
      <c r="J101" s="12"/>
      <c r="K101" s="13" t="str">
        <f aca="false">IF(OR(A101="",B101="",C101="",E101&lt;&gt;"Yes"),"",PI()^2/(8*40)*SUMIFS(CWD_PIECES!$G$5:$G$504,CWD_PIECES!$A$5:$A$504,A101,CWD_PIECES!$B$5:$B$504,B101,CWD_PIECES!$C$5:$C$504,C101))</f>
        <v/>
      </c>
      <c r="L101" s="13" t="str">
        <f aca="false">IF(COUNT(F101:J101)&lt;5,"",AVERAGE(F101:J101))</f>
        <v/>
      </c>
      <c r="M101" s="14" t="str">
        <f aca="false">IF(COUNT(D101)=0,"",IF(D101&lt;RANGES!$C$5,"Low",IF(D101&gt;RANGES!$D$5,"High","Typical")))</f>
        <v/>
      </c>
      <c r="N101" s="14" t="str">
        <f aca="false">IF(OR(A101="",B101="",C101="",E101&lt;&gt;"Yes"),"",IF(K101&lt;RANGES!$C$6,"Low",IF(K101&gt;RANGES!$D$6,"High","Typical")))</f>
        <v/>
      </c>
      <c r="O101" s="14" t="str">
        <f aca="false">IF(COUNT(F101:J101)&lt;5,"",IF(L101&lt;RANGES!$C$7,"Low",IF(L101&gt;RANGES!$D$7,"High","Typical")))</f>
        <v/>
      </c>
    </row>
    <row r="102" customFormat="false" ht="15" hidden="false" customHeight="true" outlineLevel="0" collapsed="false">
      <c r="A102" s="7"/>
      <c r="B102" s="7"/>
      <c r="C102" s="7"/>
      <c r="D102" s="7"/>
      <c r="E102" s="7"/>
      <c r="F102" s="12"/>
      <c r="G102" s="12"/>
      <c r="H102" s="12"/>
      <c r="I102" s="12"/>
      <c r="J102" s="12"/>
      <c r="K102" s="13" t="str">
        <f aca="false">IF(OR(A102="",B102="",C102="",E102&lt;&gt;"Yes"),"",PI()^2/(8*40)*SUMIFS(CWD_PIECES!$G$5:$G$504,CWD_PIECES!$A$5:$A$504,A102,CWD_PIECES!$B$5:$B$504,B102,CWD_PIECES!$C$5:$C$504,C102))</f>
        <v/>
      </c>
      <c r="L102" s="13" t="str">
        <f aca="false">IF(COUNT(F102:J102)&lt;5,"",AVERAGE(F102:J102))</f>
        <v/>
      </c>
      <c r="M102" s="14" t="str">
        <f aca="false">IF(COUNT(D102)=0,"",IF(D102&lt;RANGES!$C$5,"Low",IF(D102&gt;RANGES!$D$5,"High","Typical")))</f>
        <v/>
      </c>
      <c r="N102" s="14" t="str">
        <f aca="false">IF(OR(A102="",B102="",C102="",E102&lt;&gt;"Yes"),"",IF(K102&lt;RANGES!$C$6,"Low",IF(K102&gt;RANGES!$D$6,"High","Typical")))</f>
        <v/>
      </c>
      <c r="O102" s="14" t="str">
        <f aca="false">IF(COUNT(F102:J102)&lt;5,"",IF(L102&lt;RANGES!$C$7,"Low",IF(L102&gt;RANGES!$D$7,"High","Typical")))</f>
        <v/>
      </c>
    </row>
    <row r="103" customFormat="false" ht="15" hidden="false" customHeight="true" outlineLevel="0" collapsed="false">
      <c r="A103" s="7"/>
      <c r="B103" s="7"/>
      <c r="C103" s="7"/>
      <c r="D103" s="7"/>
      <c r="E103" s="7"/>
      <c r="F103" s="12"/>
      <c r="G103" s="12"/>
      <c r="H103" s="12"/>
      <c r="I103" s="12"/>
      <c r="J103" s="12"/>
      <c r="K103" s="13" t="str">
        <f aca="false">IF(OR(A103="",B103="",C103="",E103&lt;&gt;"Yes"),"",PI()^2/(8*40)*SUMIFS(CWD_PIECES!$G$5:$G$504,CWD_PIECES!$A$5:$A$504,A103,CWD_PIECES!$B$5:$B$504,B103,CWD_PIECES!$C$5:$C$504,C103))</f>
        <v/>
      </c>
      <c r="L103" s="13" t="str">
        <f aca="false">IF(COUNT(F103:J103)&lt;5,"",AVERAGE(F103:J103))</f>
        <v/>
      </c>
      <c r="M103" s="14" t="str">
        <f aca="false">IF(COUNT(D103)=0,"",IF(D103&lt;RANGES!$C$5,"Low",IF(D103&gt;RANGES!$D$5,"High","Typical")))</f>
        <v/>
      </c>
      <c r="N103" s="14" t="str">
        <f aca="false">IF(OR(A103="",B103="",C103="",E103&lt;&gt;"Yes"),"",IF(K103&lt;RANGES!$C$6,"Low",IF(K103&gt;RANGES!$D$6,"High","Typical")))</f>
        <v/>
      </c>
      <c r="O103" s="14" t="str">
        <f aca="false">IF(COUNT(F103:J103)&lt;5,"",IF(L103&lt;RANGES!$C$7,"Low",IF(L103&gt;RANGES!$D$7,"High","Typical")))</f>
        <v/>
      </c>
    </row>
    <row r="104" customFormat="false" ht="15" hidden="false" customHeight="true" outlineLevel="0" collapsed="false">
      <c r="A104" s="7"/>
      <c r="B104" s="7"/>
      <c r="C104" s="7"/>
      <c r="D104" s="7"/>
      <c r="E104" s="7"/>
      <c r="F104" s="12"/>
      <c r="G104" s="12"/>
      <c r="H104" s="12"/>
      <c r="I104" s="12"/>
      <c r="J104" s="12"/>
      <c r="K104" s="13" t="str">
        <f aca="false">IF(OR(A104="",B104="",C104="",E104&lt;&gt;"Yes"),"",PI()^2/(8*40)*SUMIFS(CWD_PIECES!$G$5:$G$504,CWD_PIECES!$A$5:$A$504,A104,CWD_PIECES!$B$5:$B$504,B104,CWD_PIECES!$C$5:$C$504,C104))</f>
        <v/>
      </c>
      <c r="L104" s="13" t="str">
        <f aca="false">IF(COUNT(F104:J104)&lt;5,"",AVERAGE(F104:J104))</f>
        <v/>
      </c>
      <c r="M104" s="14" t="str">
        <f aca="false">IF(COUNT(D104)=0,"",IF(D104&lt;RANGES!$C$5,"Low",IF(D104&gt;RANGES!$D$5,"High","Typical")))</f>
        <v/>
      </c>
      <c r="N104" s="14" t="str">
        <f aca="false">IF(OR(A104="",B104="",C104="",E104&lt;&gt;"Yes"),"",IF(K104&lt;RANGES!$C$6,"Low",IF(K104&gt;RANGES!$D$6,"High","Typical")))</f>
        <v/>
      </c>
      <c r="O104" s="14" t="str">
        <f aca="false">IF(COUNT(F104:J104)&lt;5,"",IF(L104&lt;RANGES!$C$7,"Low",IF(L104&gt;RANGES!$D$7,"High","Typical")))</f>
        <v/>
      </c>
    </row>
  </sheetData>
  <mergeCells count="3">
    <mergeCell ref="A1:O1"/>
    <mergeCell ref="A2:O2"/>
    <mergeCell ref="R3:V3"/>
  </mergeCells>
  <dataValidations count="2">
    <dataValidation allowBlank="true" errorStyle="stop" operator="between" showDropDown="false" showErrorMessage="false" showInputMessage="false" sqref="C5:C104" type="list">
      <formula1>"1,2"</formula1>
      <formula2>0</formula2>
    </dataValidation>
    <dataValidation allowBlank="true" errorStyle="stop" operator="between" showDropDown="false" showErrorMessage="false" showInputMessage="false" sqref="E5:E104" type="list">
      <formula1>"Yes,No"</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2"/>
    <col collapsed="false" customWidth="true" hidden="false" outlineLevel="0" max="3" min="2" style="1" width="14"/>
    <col collapsed="false" customWidth="true" hidden="false" outlineLevel="0" max="7" min="4" style="1" width="12"/>
  </cols>
  <sheetData>
    <row r="1" customFormat="false" ht="17.25" hidden="false" customHeight="true" outlineLevel="0" collapsed="false">
      <c r="A1" s="15" t="s">
        <v>38</v>
      </c>
      <c r="B1" s="15"/>
      <c r="C1" s="15"/>
      <c r="D1" s="15"/>
      <c r="E1" s="15"/>
      <c r="F1" s="15"/>
      <c r="G1" s="15"/>
    </row>
    <row r="2" customFormat="false" ht="15" hidden="false" customHeight="true" outlineLevel="0" collapsed="false">
      <c r="A2" s="4" t="s">
        <v>39</v>
      </c>
      <c r="B2" s="4"/>
      <c r="C2" s="4"/>
      <c r="D2" s="4"/>
      <c r="E2" s="4"/>
      <c r="F2" s="4"/>
      <c r="G2" s="4"/>
    </row>
    <row r="3" customFormat="false" ht="15" hidden="false" customHeight="true" outlineLevel="0" collapsed="false">
      <c r="A3" s="3"/>
      <c r="B3" s="3"/>
      <c r="C3" s="3"/>
      <c r="D3" s="3"/>
      <c r="E3" s="3"/>
      <c r="F3" s="3"/>
      <c r="G3" s="3"/>
    </row>
    <row r="4" customFormat="false" ht="15" hidden="false" customHeight="true" outlineLevel="0" collapsed="false">
      <c r="A4" s="5" t="s">
        <v>2</v>
      </c>
      <c r="B4" s="5" t="s">
        <v>40</v>
      </c>
      <c r="C4" s="5" t="s">
        <v>41</v>
      </c>
      <c r="D4" s="5" t="s">
        <v>42</v>
      </c>
      <c r="E4" s="5" t="s">
        <v>43</v>
      </c>
      <c r="F4" s="5" t="s">
        <v>44</v>
      </c>
      <c r="G4" s="5" t="s">
        <v>45</v>
      </c>
    </row>
    <row r="5" customFormat="false" ht="15" hidden="false" customHeight="true" outlineLevel="0" collapsed="false">
      <c r="A5" s="6" t="s">
        <v>9</v>
      </c>
      <c r="B5" s="14" t="n">
        <f aca="false">COUNTIFS(PLOT_DATA!$C$5:$C$104,1,PLOT_DATA!$D$5:$D$104,"&lt;&gt;")</f>
        <v>0</v>
      </c>
      <c r="C5" s="13" t="str">
        <f aca="false">IF(B5=0,"",AVERAGEIFS(PLOT_DATA!$D$5:$D$104,PLOT_DATA!$C$5:$C$104,1))</f>
        <v/>
      </c>
      <c r="D5" s="13" t="str">
        <f aca="false">IF(B5=0,"",_xlfn.MINIFS(PLOT_DATA!$D$5:$D$104,PLOT_DATA!$C$5:$C$104,1,PLOT_DATA!$D$5:$D$104,"&lt;&gt;"))</f>
        <v/>
      </c>
      <c r="E5" s="13" t="str">
        <f aca="false">IF(B5=0,"",_xlfn.MAXIFS(PLOT_DATA!$D$5:$D$104,PLOT_DATA!$C$5:$C$104,1,PLOT_DATA!$D$5:$D$104,"&lt;&gt;"))</f>
        <v/>
      </c>
      <c r="F5" s="14" t="n">
        <f aca="false">COUNTIFS(PLOT_DATA!$C$5:$C$104,1,PLOT_DATA!$D$5:$D$104,"&lt;"&amp;RANGES!$C$5)</f>
        <v>0</v>
      </c>
      <c r="G5" s="14" t="n">
        <f aca="false">COUNTIFS(PLOT_DATA!$C$5:$C$104,1,PLOT_DATA!$D$5:$D$104,"&gt;"&amp;RANGES!$D$5)</f>
        <v>0</v>
      </c>
    </row>
    <row r="6" customFormat="false" ht="15" hidden="false" customHeight="true" outlineLevel="0" collapsed="false">
      <c r="A6" s="6" t="s">
        <v>13</v>
      </c>
      <c r="B6" s="14" t="n">
        <f aca="false">COUNTIFS(PLOT_DATA!$C$5:$C$104,1,PLOT_DATA!$K$5:$K$104,"&lt;&gt;")</f>
        <v>0</v>
      </c>
      <c r="C6" s="13" t="str">
        <f aca="false">IF(B6=0,"",AVERAGEIFS(PLOT_DATA!$K$5:$K$104,PLOT_DATA!$C$5:$C$104,1))</f>
        <v/>
      </c>
      <c r="D6" s="13" t="str">
        <f aca="false">IF(B6=0,"",_xlfn.MINIFS(PLOT_DATA!$K$5:$K$104,PLOT_DATA!$C$5:$C$104,1,PLOT_DATA!$K$5:$K$104,"&lt;&gt;"))</f>
        <v/>
      </c>
      <c r="E6" s="13" t="str">
        <f aca="false">IF(B6=0,"",_xlfn.MAXIFS(PLOT_DATA!$K$5:$K$104,PLOT_DATA!$C$5:$C$104,1,PLOT_DATA!$K$5:$K$104,"&lt;&gt;"))</f>
        <v/>
      </c>
      <c r="F6" s="14" t="n">
        <f aca="false">COUNTIFS(PLOT_DATA!$C$5:$C$104,1,PLOT_DATA!$K$5:$K$104,"&lt;"&amp;RANGES!$C$6)</f>
        <v>0</v>
      </c>
      <c r="G6" s="14" t="n">
        <f aca="false">COUNTIFS(PLOT_DATA!$C$5:$C$104,1,PLOT_DATA!$K$5:$K$104,"&gt;"&amp;RANGES!$D$6)</f>
        <v>0</v>
      </c>
    </row>
    <row r="7" customFormat="false" ht="15" hidden="false" customHeight="true" outlineLevel="0" collapsed="false">
      <c r="A7" s="6" t="s">
        <v>17</v>
      </c>
      <c r="B7" s="14" t="n">
        <f aca="false">COUNTIFS(PLOT_DATA!$C$5:$C$104,1,PLOT_DATA!$L$5:$L$104,"&lt;&gt;")</f>
        <v>0</v>
      </c>
      <c r="C7" s="13" t="str">
        <f aca="false">IF(B7=0,"",AVERAGEIFS(PLOT_DATA!$L$5:$L$104,PLOT_DATA!$C$5:$C$104,1))</f>
        <v/>
      </c>
      <c r="D7" s="13" t="str">
        <f aca="false">IF(B7=0,"",_xlfn.MINIFS(PLOT_DATA!$L$5:$L$104,PLOT_DATA!$C$5:$C$104,1,PLOT_DATA!$L$5:$L$104,"&lt;&gt;"))</f>
        <v/>
      </c>
      <c r="E7" s="13" t="str">
        <f aca="false">IF(B7=0,"",_xlfn.MAXIFS(PLOT_DATA!$L$5:$L$104,PLOT_DATA!$C$5:$C$104,1,PLOT_DATA!$L$5:$L$104,"&lt;&gt;"))</f>
        <v/>
      </c>
      <c r="F7" s="14" t="n">
        <f aca="false">COUNTIFS(PLOT_DATA!$C$5:$C$104,1,PLOT_DATA!$L$5:$L$104,"&lt;"&amp;RANGES!$C$7)</f>
        <v>0</v>
      </c>
      <c r="G7" s="14" t="n">
        <f aca="false">COUNTIFS(PLOT_DATA!$C$5:$C$104,1,PLOT_DATA!$L$5:$L$104,"&gt;"&amp;RANGES!$D$7)</f>
        <v>0</v>
      </c>
    </row>
    <row r="8" customFormat="false" ht="15" hidden="false" customHeight="true" outlineLevel="0" collapsed="false">
      <c r="A8" s="3"/>
      <c r="B8" s="3"/>
      <c r="C8" s="3"/>
      <c r="D8" s="3"/>
      <c r="E8" s="3"/>
      <c r="F8" s="3"/>
      <c r="G8" s="3"/>
    </row>
    <row r="9" customFormat="false" ht="15" hidden="false" customHeight="true" outlineLevel="0" collapsed="false">
      <c r="A9" s="4" t="s">
        <v>46</v>
      </c>
      <c r="B9" s="4"/>
      <c r="C9" s="4"/>
      <c r="D9" s="4"/>
      <c r="E9" s="4"/>
      <c r="F9" s="4"/>
      <c r="G9" s="4"/>
    </row>
    <row r="10" customFormat="false" ht="15" hidden="false" customHeight="true" outlineLevel="0" collapsed="false">
      <c r="A10" s="3"/>
      <c r="B10" s="3"/>
      <c r="C10" s="3"/>
      <c r="D10" s="3"/>
      <c r="E10" s="3"/>
      <c r="F10" s="3"/>
      <c r="G10" s="3"/>
    </row>
    <row r="11" customFormat="false" ht="15" hidden="false" customHeight="true" outlineLevel="0" collapsed="false">
      <c r="A11" s="16" t="s">
        <v>47</v>
      </c>
      <c r="B11" s="16"/>
      <c r="C11" s="16"/>
      <c r="D11" s="16"/>
      <c r="E11" s="16"/>
      <c r="F11" s="16"/>
      <c r="G11" s="16"/>
    </row>
    <row r="12" customFormat="false" ht="42" hidden="false" customHeight="true" outlineLevel="0" collapsed="false">
      <c r="A12" s="4" t="s">
        <v>48</v>
      </c>
      <c r="B12" s="4"/>
      <c r="C12" s="4"/>
      <c r="D12" s="4"/>
      <c r="E12" s="4"/>
      <c r="F12" s="4"/>
      <c r="G12" s="4"/>
    </row>
    <row r="15" customFormat="false" ht="21.75" hidden="false" customHeight="true" outlineLevel="0" collapsed="false"/>
    <row r="16" customFormat="false" ht="21.75" hidden="false" customHeight="true" outlineLevel="0" collapsed="false"/>
    <row r="17" customFormat="false" ht="21.75" hidden="false" customHeight="true" outlineLevel="0" collapsed="false"/>
    <row r="18" customFormat="false" ht="21.75" hidden="false" customHeight="true" outlineLevel="0" collapsed="false"/>
    <row r="19" customFormat="false" ht="21.75" hidden="false" customHeight="true" outlineLevel="0" collapsed="false"/>
    <row r="20" customFormat="false" ht="21.75" hidden="false" customHeight="true" outlineLevel="0" collapsed="false"/>
    <row r="21" customFormat="false" ht="21.75" hidden="false" customHeight="true" outlineLevel="0" collapsed="false"/>
    <row r="22" customFormat="false" ht="21.75" hidden="false" customHeight="true" outlineLevel="0" collapsed="false"/>
    <row r="23" customFormat="false" ht="21.75" hidden="false" customHeight="true" outlineLevel="0" collapsed="false"/>
    <row r="24" customFormat="false" ht="43.5" hidden="false" customHeight="true" outlineLevel="0" collapsed="false"/>
    <row r="25" customFormat="false" ht="22.5" hidden="false" customHeight="true" outlineLevel="0" collapsed="false">
      <c r="A25" s="11"/>
      <c r="B25" s="11"/>
      <c r="C25" s="11"/>
      <c r="D25" s="11"/>
      <c r="E25" s="11"/>
      <c r="F25" s="11"/>
      <c r="G25" s="11"/>
    </row>
    <row r="26" customFormat="false" ht="37.5" hidden="false" customHeight="true" outlineLevel="0" collapsed="false">
      <c r="A26" s="11"/>
      <c r="B26" s="11"/>
      <c r="C26" s="11"/>
      <c r="D26" s="11"/>
      <c r="E26" s="11"/>
      <c r="F26" s="11"/>
      <c r="G26" s="11"/>
    </row>
  </sheetData>
  <mergeCells count="7">
    <mergeCell ref="A1:G1"/>
    <mergeCell ref="A2:G2"/>
    <mergeCell ref="A9:G9"/>
    <mergeCell ref="A11:G11"/>
    <mergeCell ref="A12:G12"/>
    <mergeCell ref="A25:G25"/>
    <mergeCell ref="A26:G2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18"/>
  </cols>
  <sheetData>
    <row r="1" customFormat="false" ht="24" hidden="false" customHeight="true" outlineLevel="0" collapsed="false">
      <c r="A1" s="2" t="s">
        <v>49</v>
      </c>
    </row>
    <row r="2" customFormat="false" ht="15" hidden="false" customHeight="true" outlineLevel="0" collapsed="false">
      <c r="A2" s="17"/>
    </row>
    <row r="3" customFormat="false" ht="24" hidden="false" customHeight="true" outlineLevel="0" collapsed="false">
      <c r="A3" s="17" t="s">
        <v>50</v>
      </c>
    </row>
    <row r="4" customFormat="false" ht="24" hidden="false" customHeight="true" outlineLevel="0" collapsed="false">
      <c r="A4" s="17" t="s">
        <v>51</v>
      </c>
    </row>
    <row r="5" customFormat="false" ht="36" hidden="false" customHeight="true" outlineLevel="0" collapsed="false">
      <c r="A5" s="17" t="s">
        <v>52</v>
      </c>
    </row>
    <row r="6" customFormat="false" ht="15" hidden="false" customHeight="true" outlineLevel="0" collapsed="false">
      <c r="A6" s="17" t="s">
        <v>53</v>
      </c>
    </row>
    <row r="7" customFormat="false" ht="24" hidden="false" customHeight="true" outlineLevel="0" collapsed="false">
      <c r="A7" s="17" t="s">
        <v>54</v>
      </c>
    </row>
    <row r="8" customFormat="false" ht="15" hidden="false" customHeight="true" outlineLevel="0" collapsed="false">
      <c r="A8" s="18" t="s">
        <v>55</v>
      </c>
    </row>
    <row r="9" customFormat="false" ht="15" hidden="false" customHeight="true" outlineLevel="0" collapsed="false">
      <c r="A9" s="17"/>
    </row>
    <row r="10" customFormat="false" ht="15" hidden="false" customHeight="true" outlineLevel="0" collapsed="false">
      <c r="A10" s="17"/>
    </row>
    <row r="11" customFormat="false" ht="24" hidden="false" customHeight="true" outlineLevel="0" collapsed="false">
      <c r="A11" s="19" t="s">
        <v>56</v>
      </c>
    </row>
    <row r="12" customFormat="false" ht="15" hidden="false" customHeight="true" outlineLevel="0" collapsed="false">
      <c r="A12" s="17"/>
    </row>
    <row r="13" customFormat="false" ht="15" hidden="false" customHeight="true" outlineLevel="0" collapsed="false">
      <c r="A13" s="17" t="s">
        <v>57</v>
      </c>
    </row>
    <row r="14" customFormat="false" ht="15" hidden="false" customHeight="true" outlineLevel="0" collapsed="false">
      <c r="A14" s="17" t="s">
        <v>58</v>
      </c>
    </row>
    <row r="15" customFormat="false" ht="15" hidden="false" customHeight="true" outlineLevel="0" collapsed="false">
      <c r="A15" s="18" t="s">
        <v>59</v>
      </c>
    </row>
    <row r="16" customFormat="false" ht="15" hidden="false" customHeight="true" outlineLevel="0" collapsed="false">
      <c r="A16" s="17" t="s">
        <v>60</v>
      </c>
    </row>
    <row r="17" customFormat="false" ht="15" hidden="false" customHeight="true" outlineLevel="0" collapsed="false">
      <c r="A17" s="17"/>
    </row>
    <row r="18" customFormat="false" ht="24" hidden="false" customHeight="true" outlineLevel="0" collapsed="false">
      <c r="A18" s="19" t="s">
        <v>61</v>
      </c>
    </row>
    <row r="19" customFormat="false" ht="15" hidden="false" customHeight="true" outlineLevel="0" collapsed="false">
      <c r="A19" s="17"/>
    </row>
    <row r="20" customFormat="false" ht="15" hidden="false" customHeight="true" outlineLevel="0" collapsed="false">
      <c r="A20" s="17" t="s">
        <v>62</v>
      </c>
    </row>
    <row r="21" customFormat="false" ht="15" hidden="false" customHeight="true" outlineLevel="0" collapsed="false">
      <c r="A21" s="17" t="s">
        <v>63</v>
      </c>
    </row>
    <row r="22" customFormat="false" ht="15" hidden="false" customHeight="true" outlineLevel="0" collapsed="false">
      <c r="A22" s="17" t="s">
        <v>64</v>
      </c>
    </row>
    <row r="23" customFormat="false" ht="15" hidden="false" customHeight="true" outlineLevel="0" collapsed="false">
      <c r="A23" s="17"/>
    </row>
    <row r="24" customFormat="false" ht="24" hidden="false" customHeight="true" outlineLevel="0" collapsed="false">
      <c r="A24" s="19" t="s">
        <v>65</v>
      </c>
    </row>
    <row r="25" customFormat="false" ht="15" hidden="false" customHeight="true" outlineLevel="0" collapsed="false">
      <c r="A25" s="3"/>
    </row>
    <row r="26" customFormat="false" ht="26.25" hidden="false" customHeight="true" outlineLevel="0" collapsed="false">
      <c r="A26" s="3" t="s">
        <v>66</v>
      </c>
    </row>
    <row r="27" customFormat="false" ht="26.25" hidden="false" customHeight="true" outlineLevel="0" collapsed="false">
      <c r="A27" s="3" t="s">
        <v>67</v>
      </c>
    </row>
    <row r="28" customFormat="false" ht="26.25" hidden="false" customHeight="true" outlineLevel="0" collapsed="false">
      <c r="A28" s="3" t="s">
        <v>68</v>
      </c>
    </row>
    <row r="29" customFormat="false" ht="15" hidden="false" customHeight="true" outlineLevel="0" collapsed="false"/>
    <row r="30" customFormat="false" ht="15" hidden="false" customHeight="true" outlineLevel="0" collapsed="false">
      <c r="A30" s="3"/>
    </row>
    <row r="31" customFormat="false" ht="15" hidden="false" customHeight="true" outlineLevel="0" collapsed="false">
      <c r="A31" s="3" t="s">
        <v>69</v>
      </c>
    </row>
    <row r="32" customFormat="false" ht="15" hidden="false" customHeight="true" outlineLevel="0" collapsed="false"/>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5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3"/>
    <col collapsed="false" customWidth="true" hidden="false" outlineLevel="0" max="2" min="2" style="1" width="16"/>
    <col collapsed="false" customWidth="true" hidden="false" outlineLevel="0" max="3" min="3" style="1" width="10"/>
    <col collapsed="false" customWidth="true" hidden="false" outlineLevel="0" max="6" min="4" style="1" width="15"/>
    <col collapsed="false" customWidth="true" hidden="false" outlineLevel="0" max="7" min="7" style="1" width="14"/>
    <col collapsed="false" customWidth="true" hidden="false" outlineLevel="0" max="8" min="8" style="1" width="12"/>
    <col collapsed="false" customWidth="true" hidden="false" outlineLevel="0" max="9" min="9" style="1" width="22"/>
    <col collapsed="false" customWidth="true" hidden="false" outlineLevel="0" max="10" min="10" style="1" width="1"/>
  </cols>
  <sheetData>
    <row r="1" customFormat="false" ht="25.5" hidden="false" customHeight="true" outlineLevel="0" collapsed="false">
      <c r="A1" s="20" t="s">
        <v>70</v>
      </c>
      <c r="B1" s="20"/>
      <c r="C1" s="20"/>
      <c r="D1" s="20"/>
      <c r="E1" s="20"/>
      <c r="F1" s="20"/>
      <c r="G1" s="20"/>
      <c r="H1" s="20"/>
      <c r="I1" s="20"/>
    </row>
    <row r="2" customFormat="false" ht="48" hidden="false" customHeight="true" outlineLevel="0" collapsed="false">
      <c r="A2" s="10" t="s">
        <v>71</v>
      </c>
      <c r="B2" s="10"/>
      <c r="C2" s="10"/>
      <c r="D2" s="10"/>
      <c r="E2" s="10"/>
      <c r="F2" s="10"/>
      <c r="G2" s="10"/>
      <c r="H2" s="10"/>
      <c r="I2" s="10"/>
    </row>
    <row r="3" customFormat="false" ht="15" hidden="false" customHeight="true" outlineLevel="0" collapsed="false">
      <c r="A3" s="1" t="s">
        <v>72</v>
      </c>
      <c r="G3" s="1" t="s">
        <v>73</v>
      </c>
    </row>
    <row r="4" customFormat="false" ht="15" hidden="false" customHeight="true" outlineLevel="0" collapsed="false">
      <c r="A4" s="21" t="s">
        <v>23</v>
      </c>
      <c r="B4" s="22" t="s">
        <v>24</v>
      </c>
      <c r="C4" s="22" t="s">
        <v>25</v>
      </c>
      <c r="D4" s="22" t="s">
        <v>74</v>
      </c>
      <c r="E4" s="22" t="s">
        <v>75</v>
      </c>
      <c r="F4" s="22" t="s">
        <v>76</v>
      </c>
      <c r="G4" s="23" t="s">
        <v>77</v>
      </c>
      <c r="H4" s="23" t="s">
        <v>78</v>
      </c>
    </row>
    <row r="5" customFormat="false" ht="15" hidden="false" customHeight="true" outlineLevel="0" collapsed="false">
      <c r="A5" s="24"/>
      <c r="B5" s="25"/>
      <c r="C5" s="25"/>
      <c r="D5" s="25"/>
      <c r="E5" s="26"/>
      <c r="F5" s="26"/>
      <c r="G5" s="27" t="str">
        <f aca="false">IF(F5="","",IF(F5&lt;7.6,"",F5^2))</f>
        <v/>
      </c>
      <c r="H5" s="28" t="str">
        <f aca="false">IF(F5="","",IF(OR(E5="",E5&lt;0,E5&gt;20),"CHECK POSITION",IF(F5&lt;7.6,"CHECK DIAMETER","")))</f>
        <v/>
      </c>
    </row>
    <row r="6" customFormat="false" ht="15" hidden="false" customHeight="true" outlineLevel="0" collapsed="false">
      <c r="A6" s="29"/>
      <c r="B6" s="30"/>
      <c r="C6" s="30"/>
      <c r="D6" s="30"/>
      <c r="E6" s="31"/>
      <c r="F6" s="31"/>
      <c r="G6" s="32" t="str">
        <f aca="false">IF(F6="","",IF(F6&lt;7.6,"",F6^2))</f>
        <v/>
      </c>
      <c r="H6" s="28" t="str">
        <f aca="false">IF(F6="","",IF(OR(E6="",E6&lt;0,E6&gt;20),"CHECK POSITION",IF(F6&lt;7.6,"CHECK DIAMETER","")))</f>
        <v/>
      </c>
    </row>
    <row r="7" customFormat="false" ht="15" hidden="false" customHeight="true" outlineLevel="0" collapsed="false">
      <c r="A7" s="29"/>
      <c r="B7" s="30"/>
      <c r="C7" s="30"/>
      <c r="D7" s="30"/>
      <c r="E7" s="31"/>
      <c r="F7" s="31"/>
      <c r="G7" s="32" t="str">
        <f aca="false">IF(F7="","",IF(F7&lt;7.6,"",F7^2))</f>
        <v/>
      </c>
      <c r="H7" s="28" t="str">
        <f aca="false">IF(F7="","",IF(OR(E7="",E7&lt;0,E7&gt;20),"CHECK POSITION",IF(F7&lt;7.6,"CHECK DIAMETER","")))</f>
        <v/>
      </c>
    </row>
    <row r="8" customFormat="false" ht="15" hidden="false" customHeight="true" outlineLevel="0" collapsed="false">
      <c r="A8" s="29"/>
      <c r="B8" s="30"/>
      <c r="C8" s="30"/>
      <c r="D8" s="30"/>
      <c r="E8" s="31"/>
      <c r="F8" s="31"/>
      <c r="G8" s="32" t="str">
        <f aca="false">IF(F8="","",IF(F8&lt;7.6,"",F8^2))</f>
        <v/>
      </c>
      <c r="H8" s="28" t="str">
        <f aca="false">IF(F8="","",IF(OR(E8="",E8&lt;0,E8&gt;20),"CHECK POSITION",IF(F8&lt;7.6,"CHECK DIAMETER","")))</f>
        <v/>
      </c>
    </row>
    <row r="9" customFormat="false" ht="15" hidden="false" customHeight="true" outlineLevel="0" collapsed="false">
      <c r="A9" s="29"/>
      <c r="B9" s="30"/>
      <c r="C9" s="30"/>
      <c r="D9" s="30"/>
      <c r="E9" s="31"/>
      <c r="F9" s="31"/>
      <c r="G9" s="32" t="str">
        <f aca="false">IF(F9="","",IF(F9&lt;7.6,"",F9^2))</f>
        <v/>
      </c>
      <c r="H9" s="28" t="str">
        <f aca="false">IF(F9="","",IF(OR(E9="",E9&lt;0,E9&gt;20),"CHECK POSITION",IF(F9&lt;7.6,"CHECK DIAMETER","")))</f>
        <v/>
      </c>
    </row>
    <row r="10" customFormat="false" ht="15" hidden="false" customHeight="true" outlineLevel="0" collapsed="false">
      <c r="A10" s="29"/>
      <c r="B10" s="30"/>
      <c r="C10" s="30"/>
      <c r="D10" s="30"/>
      <c r="E10" s="31"/>
      <c r="F10" s="31"/>
      <c r="G10" s="32" t="str">
        <f aca="false">IF(F10="","",IF(F10&lt;7.6,"",F10^2))</f>
        <v/>
      </c>
      <c r="H10" s="28" t="str">
        <f aca="false">IF(F10="","",IF(OR(E10="",E10&lt;0,E10&gt;20),"CHECK POSITION",IF(F10&lt;7.6,"CHECK DIAMETER","")))</f>
        <v/>
      </c>
    </row>
    <row r="11" customFormat="false" ht="15" hidden="false" customHeight="true" outlineLevel="0" collapsed="false">
      <c r="A11" s="29"/>
      <c r="B11" s="30"/>
      <c r="C11" s="30"/>
      <c r="D11" s="30"/>
      <c r="E11" s="31"/>
      <c r="F11" s="31"/>
      <c r="G11" s="32" t="str">
        <f aca="false">IF(F11="","",IF(F11&lt;7.6,"",F11^2))</f>
        <v/>
      </c>
      <c r="H11" s="28" t="str">
        <f aca="false">IF(F11="","",IF(OR(E11="",E11&lt;0,E11&gt;20),"CHECK POSITION",IF(F11&lt;7.6,"CHECK DIAMETER","")))</f>
        <v/>
      </c>
    </row>
    <row r="12" customFormat="false" ht="15" hidden="false" customHeight="true" outlineLevel="0" collapsed="false">
      <c r="A12" s="29"/>
      <c r="B12" s="30"/>
      <c r="C12" s="30"/>
      <c r="D12" s="30"/>
      <c r="E12" s="31"/>
      <c r="F12" s="31"/>
      <c r="G12" s="32" t="str">
        <f aca="false">IF(F12="","",IF(F12&lt;7.6,"",F12^2))</f>
        <v/>
      </c>
      <c r="H12" s="28" t="str">
        <f aca="false">IF(F12="","",IF(OR(E12="",E12&lt;0,E12&gt;20),"CHECK POSITION",IF(F12&lt;7.6,"CHECK DIAMETER","")))</f>
        <v/>
      </c>
    </row>
    <row r="13" customFormat="false" ht="15" hidden="false" customHeight="true" outlineLevel="0" collapsed="false">
      <c r="A13" s="29"/>
      <c r="B13" s="30"/>
      <c r="C13" s="30"/>
      <c r="D13" s="30"/>
      <c r="E13" s="31"/>
      <c r="F13" s="31"/>
      <c r="G13" s="32" t="str">
        <f aca="false">IF(F13="","",IF(F13&lt;7.6,"",F13^2))</f>
        <v/>
      </c>
      <c r="H13" s="28" t="str">
        <f aca="false">IF(F13="","",IF(OR(E13="",E13&lt;0,E13&gt;20),"CHECK POSITION",IF(F13&lt;7.6,"CHECK DIAMETER","")))</f>
        <v/>
      </c>
    </row>
    <row r="14" customFormat="false" ht="15" hidden="false" customHeight="true" outlineLevel="0" collapsed="false">
      <c r="A14" s="29"/>
      <c r="B14" s="30"/>
      <c r="C14" s="30"/>
      <c r="D14" s="30"/>
      <c r="E14" s="31"/>
      <c r="F14" s="31"/>
      <c r="G14" s="32" t="str">
        <f aca="false">IF(F14="","",IF(F14&lt;7.6,"",F14^2))</f>
        <v/>
      </c>
      <c r="H14" s="28" t="str">
        <f aca="false">IF(F14="","",IF(OR(E14="",E14&lt;0,E14&gt;20),"CHECK POSITION",IF(F14&lt;7.6,"CHECK DIAMETER","")))</f>
        <v/>
      </c>
    </row>
    <row r="15" customFormat="false" ht="15" hidden="false" customHeight="true" outlineLevel="0" collapsed="false">
      <c r="A15" s="29"/>
      <c r="B15" s="30"/>
      <c r="C15" s="30"/>
      <c r="D15" s="30"/>
      <c r="E15" s="31"/>
      <c r="F15" s="31"/>
      <c r="G15" s="32" t="str">
        <f aca="false">IF(F15="","",IF(F15&lt;7.6,"",F15^2))</f>
        <v/>
      </c>
      <c r="H15" s="28" t="str">
        <f aca="false">IF(F15="","",IF(OR(E15="",E15&lt;0,E15&gt;20),"CHECK POSITION",IF(F15&lt;7.6,"CHECK DIAMETER","")))</f>
        <v/>
      </c>
    </row>
    <row r="16" customFormat="false" ht="15" hidden="false" customHeight="true" outlineLevel="0" collapsed="false">
      <c r="A16" s="29"/>
      <c r="B16" s="30"/>
      <c r="C16" s="30"/>
      <c r="D16" s="30"/>
      <c r="E16" s="31"/>
      <c r="F16" s="31"/>
      <c r="G16" s="32" t="str">
        <f aca="false">IF(F16="","",IF(F16&lt;7.6,"",F16^2))</f>
        <v/>
      </c>
      <c r="H16" s="28" t="str">
        <f aca="false">IF(F16="","",IF(OR(E16="",E16&lt;0,E16&gt;20),"CHECK POSITION",IF(F16&lt;7.6,"CHECK DIAMETER","")))</f>
        <v/>
      </c>
    </row>
    <row r="17" customFormat="false" ht="15" hidden="false" customHeight="true" outlineLevel="0" collapsed="false">
      <c r="A17" s="29"/>
      <c r="B17" s="30"/>
      <c r="C17" s="30"/>
      <c r="D17" s="30"/>
      <c r="E17" s="31"/>
      <c r="F17" s="31"/>
      <c r="G17" s="32" t="str">
        <f aca="false">IF(F17="","",IF(F17&lt;7.6,"",F17^2))</f>
        <v/>
      </c>
      <c r="H17" s="28" t="str">
        <f aca="false">IF(F17="","",IF(OR(E17="",E17&lt;0,E17&gt;20),"CHECK POSITION",IF(F17&lt;7.6,"CHECK DIAMETER","")))</f>
        <v/>
      </c>
    </row>
    <row r="18" customFormat="false" ht="15" hidden="false" customHeight="true" outlineLevel="0" collapsed="false">
      <c r="A18" s="29"/>
      <c r="B18" s="30"/>
      <c r="C18" s="30"/>
      <c r="D18" s="30"/>
      <c r="E18" s="31"/>
      <c r="F18" s="31"/>
      <c r="G18" s="32" t="str">
        <f aca="false">IF(F18="","",IF(F18&lt;7.6,"",F18^2))</f>
        <v/>
      </c>
      <c r="H18" s="28" t="str">
        <f aca="false">IF(F18="","",IF(OR(E18="",E18&lt;0,E18&gt;20),"CHECK POSITION",IF(F18&lt;7.6,"CHECK DIAMETER","")))</f>
        <v/>
      </c>
    </row>
    <row r="19" customFormat="false" ht="15" hidden="false" customHeight="true" outlineLevel="0" collapsed="false">
      <c r="A19" s="29"/>
      <c r="B19" s="30"/>
      <c r="C19" s="30"/>
      <c r="D19" s="30"/>
      <c r="E19" s="31"/>
      <c r="F19" s="31"/>
      <c r="G19" s="32" t="str">
        <f aca="false">IF(F19="","",IF(F19&lt;7.6,"",F19^2))</f>
        <v/>
      </c>
      <c r="H19" s="28" t="str">
        <f aca="false">IF(F19="","",IF(OR(E19="",E19&lt;0,E19&gt;20),"CHECK POSITION",IF(F19&lt;7.6,"CHECK DIAMETER","")))</f>
        <v/>
      </c>
    </row>
    <row r="20" customFormat="false" ht="15" hidden="false" customHeight="true" outlineLevel="0" collapsed="false">
      <c r="A20" s="29"/>
      <c r="B20" s="30"/>
      <c r="C20" s="30"/>
      <c r="D20" s="30"/>
      <c r="E20" s="31"/>
      <c r="F20" s="31"/>
      <c r="G20" s="32" t="str">
        <f aca="false">IF(F20="","",IF(F20&lt;7.6,"",F20^2))</f>
        <v/>
      </c>
      <c r="H20" s="28" t="str">
        <f aca="false">IF(F20="","",IF(OR(E20="",E20&lt;0,E20&gt;20),"CHECK POSITION",IF(F20&lt;7.6,"CHECK DIAMETER","")))</f>
        <v/>
      </c>
    </row>
    <row r="21" customFormat="false" ht="15" hidden="false" customHeight="true" outlineLevel="0" collapsed="false">
      <c r="A21" s="29"/>
      <c r="B21" s="30"/>
      <c r="C21" s="30"/>
      <c r="D21" s="30"/>
      <c r="E21" s="31"/>
      <c r="F21" s="31"/>
      <c r="G21" s="32" t="str">
        <f aca="false">IF(F21="","",IF(F21&lt;7.6,"",F21^2))</f>
        <v/>
      </c>
      <c r="H21" s="28" t="str">
        <f aca="false">IF(F21="","",IF(OR(E21="",E21&lt;0,E21&gt;20),"CHECK POSITION",IF(F21&lt;7.6,"CHECK DIAMETER","")))</f>
        <v/>
      </c>
    </row>
    <row r="22" customFormat="false" ht="15" hidden="false" customHeight="true" outlineLevel="0" collapsed="false">
      <c r="A22" s="29"/>
      <c r="B22" s="30"/>
      <c r="C22" s="30"/>
      <c r="D22" s="30"/>
      <c r="E22" s="31"/>
      <c r="F22" s="31"/>
      <c r="G22" s="32" t="str">
        <f aca="false">IF(F22="","",IF(F22&lt;7.6,"",F22^2))</f>
        <v/>
      </c>
      <c r="H22" s="28" t="str">
        <f aca="false">IF(F22="","",IF(OR(E22="",E22&lt;0,E22&gt;20),"CHECK POSITION",IF(F22&lt;7.6,"CHECK DIAMETER","")))</f>
        <v/>
      </c>
    </row>
    <row r="23" customFormat="false" ht="15" hidden="false" customHeight="true" outlineLevel="0" collapsed="false">
      <c r="A23" s="29"/>
      <c r="B23" s="30"/>
      <c r="C23" s="30"/>
      <c r="D23" s="30"/>
      <c r="E23" s="31"/>
      <c r="F23" s="31"/>
      <c r="G23" s="32" t="str">
        <f aca="false">IF(F23="","",IF(F23&lt;7.6,"",F23^2))</f>
        <v/>
      </c>
      <c r="H23" s="28" t="str">
        <f aca="false">IF(F23="","",IF(OR(E23="",E23&lt;0,E23&gt;20),"CHECK POSITION",IF(F23&lt;7.6,"CHECK DIAMETER","")))</f>
        <v/>
      </c>
    </row>
    <row r="24" customFormat="false" ht="15" hidden="false" customHeight="true" outlineLevel="0" collapsed="false">
      <c r="A24" s="29"/>
      <c r="B24" s="30"/>
      <c r="C24" s="30"/>
      <c r="D24" s="30"/>
      <c r="E24" s="31"/>
      <c r="F24" s="31"/>
      <c r="G24" s="32" t="str">
        <f aca="false">IF(F24="","",IF(F24&lt;7.6,"",F24^2))</f>
        <v/>
      </c>
      <c r="H24" s="28" t="str">
        <f aca="false">IF(F24="","",IF(OR(E24="",E24&lt;0,E24&gt;20),"CHECK POSITION",IF(F24&lt;7.6,"CHECK DIAMETER","")))</f>
        <v/>
      </c>
    </row>
    <row r="25" customFormat="false" ht="15" hidden="false" customHeight="true" outlineLevel="0" collapsed="false">
      <c r="A25" s="29"/>
      <c r="B25" s="30"/>
      <c r="C25" s="30"/>
      <c r="D25" s="30"/>
      <c r="E25" s="31"/>
      <c r="F25" s="31"/>
      <c r="G25" s="32" t="str">
        <f aca="false">IF(F25="","",IF(F25&lt;7.6,"",F25^2))</f>
        <v/>
      </c>
      <c r="H25" s="28" t="str">
        <f aca="false">IF(F25="","",IF(OR(E25="",E25&lt;0,E25&gt;20),"CHECK POSITION",IF(F25&lt;7.6,"CHECK DIAMETER","")))</f>
        <v/>
      </c>
    </row>
    <row r="26" customFormat="false" ht="15" hidden="false" customHeight="true" outlineLevel="0" collapsed="false">
      <c r="A26" s="29"/>
      <c r="B26" s="30"/>
      <c r="C26" s="30"/>
      <c r="D26" s="30"/>
      <c r="E26" s="31"/>
      <c r="F26" s="31"/>
      <c r="G26" s="32" t="str">
        <f aca="false">IF(F26="","",IF(F26&lt;7.6,"",F26^2))</f>
        <v/>
      </c>
      <c r="H26" s="28" t="str">
        <f aca="false">IF(F26="","",IF(OR(E26="",E26&lt;0,E26&gt;20),"CHECK POSITION",IF(F26&lt;7.6,"CHECK DIAMETER","")))</f>
        <v/>
      </c>
    </row>
    <row r="27" customFormat="false" ht="15" hidden="false" customHeight="true" outlineLevel="0" collapsed="false">
      <c r="A27" s="29"/>
      <c r="B27" s="30"/>
      <c r="C27" s="30"/>
      <c r="D27" s="30"/>
      <c r="E27" s="31"/>
      <c r="F27" s="31"/>
      <c r="G27" s="32" t="str">
        <f aca="false">IF(F27="","",IF(F27&lt;7.6,"",F27^2))</f>
        <v/>
      </c>
      <c r="H27" s="28" t="str">
        <f aca="false">IF(F27="","",IF(OR(E27="",E27&lt;0,E27&gt;20),"CHECK POSITION",IF(F27&lt;7.6,"CHECK DIAMETER","")))</f>
        <v/>
      </c>
    </row>
    <row r="28" customFormat="false" ht="15" hidden="false" customHeight="true" outlineLevel="0" collapsed="false">
      <c r="A28" s="29"/>
      <c r="B28" s="30"/>
      <c r="C28" s="30"/>
      <c r="D28" s="30"/>
      <c r="E28" s="31"/>
      <c r="F28" s="31"/>
      <c r="G28" s="32" t="str">
        <f aca="false">IF(F28="","",IF(F28&lt;7.6,"",F28^2))</f>
        <v/>
      </c>
      <c r="H28" s="28" t="str">
        <f aca="false">IF(F28="","",IF(OR(E28="",E28&lt;0,E28&gt;20),"CHECK POSITION",IF(F28&lt;7.6,"CHECK DIAMETER","")))</f>
        <v/>
      </c>
    </row>
    <row r="29" customFormat="false" ht="15" hidden="false" customHeight="true" outlineLevel="0" collapsed="false">
      <c r="A29" s="29"/>
      <c r="B29" s="30"/>
      <c r="C29" s="30"/>
      <c r="D29" s="30"/>
      <c r="E29" s="31"/>
      <c r="F29" s="31"/>
      <c r="G29" s="32" t="str">
        <f aca="false">IF(F29="","",IF(F29&lt;7.6,"",F29^2))</f>
        <v/>
      </c>
      <c r="H29" s="28" t="str">
        <f aca="false">IF(F29="","",IF(OR(E29="",E29&lt;0,E29&gt;20),"CHECK POSITION",IF(F29&lt;7.6,"CHECK DIAMETER","")))</f>
        <v/>
      </c>
    </row>
    <row r="30" customFormat="false" ht="15" hidden="false" customHeight="true" outlineLevel="0" collapsed="false">
      <c r="A30" s="29"/>
      <c r="B30" s="30"/>
      <c r="C30" s="30"/>
      <c r="D30" s="30"/>
      <c r="E30" s="31"/>
      <c r="F30" s="31"/>
      <c r="G30" s="32" t="str">
        <f aca="false">IF(F30="","",IF(F30&lt;7.6,"",F30^2))</f>
        <v/>
      </c>
      <c r="H30" s="28" t="str">
        <f aca="false">IF(F30="","",IF(OR(E30="",E30&lt;0,E30&gt;20),"CHECK POSITION",IF(F30&lt;7.6,"CHECK DIAMETER","")))</f>
        <v/>
      </c>
    </row>
    <row r="31" customFormat="false" ht="15" hidden="false" customHeight="true" outlineLevel="0" collapsed="false">
      <c r="A31" s="29"/>
      <c r="B31" s="30"/>
      <c r="C31" s="30"/>
      <c r="D31" s="30"/>
      <c r="E31" s="31"/>
      <c r="F31" s="31"/>
      <c r="G31" s="32" t="str">
        <f aca="false">IF(F31="","",IF(F31&lt;7.6,"",F31^2))</f>
        <v/>
      </c>
      <c r="H31" s="28" t="str">
        <f aca="false">IF(F31="","",IF(OR(E31="",E31&lt;0,E31&gt;20),"CHECK POSITION",IF(F31&lt;7.6,"CHECK DIAMETER","")))</f>
        <v/>
      </c>
    </row>
    <row r="32" customFormat="false" ht="15" hidden="false" customHeight="true" outlineLevel="0" collapsed="false">
      <c r="A32" s="29"/>
      <c r="B32" s="30"/>
      <c r="C32" s="30"/>
      <c r="D32" s="30"/>
      <c r="E32" s="31"/>
      <c r="F32" s="31"/>
      <c r="G32" s="32" t="str">
        <f aca="false">IF(F32="","",IF(F32&lt;7.6,"",F32^2))</f>
        <v/>
      </c>
      <c r="H32" s="28" t="str">
        <f aca="false">IF(F32="","",IF(OR(E32="",E32&lt;0,E32&gt;20),"CHECK POSITION",IF(F32&lt;7.6,"CHECK DIAMETER","")))</f>
        <v/>
      </c>
    </row>
    <row r="33" customFormat="false" ht="15" hidden="false" customHeight="true" outlineLevel="0" collapsed="false">
      <c r="A33" s="29"/>
      <c r="B33" s="30"/>
      <c r="C33" s="30"/>
      <c r="D33" s="30"/>
      <c r="E33" s="31"/>
      <c r="F33" s="31"/>
      <c r="G33" s="32" t="str">
        <f aca="false">IF(F33="","",IF(F33&lt;7.6,"",F33^2))</f>
        <v/>
      </c>
      <c r="H33" s="28" t="str">
        <f aca="false">IF(F33="","",IF(OR(E33="",E33&lt;0,E33&gt;20),"CHECK POSITION",IF(F33&lt;7.6,"CHECK DIAMETER","")))</f>
        <v/>
      </c>
    </row>
    <row r="34" customFormat="false" ht="15" hidden="false" customHeight="true" outlineLevel="0" collapsed="false">
      <c r="A34" s="29"/>
      <c r="B34" s="30"/>
      <c r="C34" s="30"/>
      <c r="D34" s="30"/>
      <c r="E34" s="31"/>
      <c r="F34" s="31"/>
      <c r="G34" s="32" t="str">
        <f aca="false">IF(F34="","",IF(F34&lt;7.6,"",F34^2))</f>
        <v/>
      </c>
      <c r="H34" s="28" t="str">
        <f aca="false">IF(F34="","",IF(OR(E34="",E34&lt;0,E34&gt;20),"CHECK POSITION",IF(F34&lt;7.6,"CHECK DIAMETER","")))</f>
        <v/>
      </c>
    </row>
    <row r="35" customFormat="false" ht="15" hidden="false" customHeight="true" outlineLevel="0" collapsed="false">
      <c r="A35" s="29"/>
      <c r="B35" s="30"/>
      <c r="C35" s="30"/>
      <c r="D35" s="30"/>
      <c r="E35" s="31"/>
      <c r="F35" s="31"/>
      <c r="G35" s="32" t="str">
        <f aca="false">IF(F35="","",IF(F35&lt;7.6,"",F35^2))</f>
        <v/>
      </c>
      <c r="H35" s="28" t="str">
        <f aca="false">IF(F35="","",IF(OR(E35="",E35&lt;0,E35&gt;20),"CHECK POSITION",IF(F35&lt;7.6,"CHECK DIAMETER","")))</f>
        <v/>
      </c>
    </row>
    <row r="36" customFormat="false" ht="15" hidden="false" customHeight="true" outlineLevel="0" collapsed="false">
      <c r="A36" s="29"/>
      <c r="B36" s="30"/>
      <c r="C36" s="30"/>
      <c r="D36" s="30"/>
      <c r="E36" s="31"/>
      <c r="F36" s="31"/>
      <c r="G36" s="32" t="str">
        <f aca="false">IF(F36="","",IF(F36&lt;7.6,"",F36^2))</f>
        <v/>
      </c>
      <c r="H36" s="28" t="str">
        <f aca="false">IF(F36="","",IF(OR(E36="",E36&lt;0,E36&gt;20),"CHECK POSITION",IF(F36&lt;7.6,"CHECK DIAMETER","")))</f>
        <v/>
      </c>
    </row>
    <row r="37" customFormat="false" ht="15" hidden="false" customHeight="true" outlineLevel="0" collapsed="false">
      <c r="A37" s="29"/>
      <c r="B37" s="30"/>
      <c r="C37" s="30"/>
      <c r="D37" s="30"/>
      <c r="E37" s="31"/>
      <c r="F37" s="31"/>
      <c r="G37" s="32" t="str">
        <f aca="false">IF(F37="","",IF(F37&lt;7.6,"",F37^2))</f>
        <v/>
      </c>
      <c r="H37" s="28" t="str">
        <f aca="false">IF(F37="","",IF(OR(E37="",E37&lt;0,E37&gt;20),"CHECK POSITION",IF(F37&lt;7.6,"CHECK DIAMETER","")))</f>
        <v/>
      </c>
    </row>
    <row r="38" customFormat="false" ht="15" hidden="false" customHeight="true" outlineLevel="0" collapsed="false">
      <c r="A38" s="29"/>
      <c r="B38" s="30"/>
      <c r="C38" s="30"/>
      <c r="D38" s="30"/>
      <c r="E38" s="31"/>
      <c r="F38" s="31"/>
      <c r="G38" s="32" t="str">
        <f aca="false">IF(F38="","",IF(F38&lt;7.6,"",F38^2))</f>
        <v/>
      </c>
      <c r="H38" s="28" t="str">
        <f aca="false">IF(F38="","",IF(OR(E38="",E38&lt;0,E38&gt;20),"CHECK POSITION",IF(F38&lt;7.6,"CHECK DIAMETER","")))</f>
        <v/>
      </c>
    </row>
    <row r="39" customFormat="false" ht="15" hidden="false" customHeight="true" outlineLevel="0" collapsed="false">
      <c r="A39" s="29"/>
      <c r="B39" s="30"/>
      <c r="C39" s="30"/>
      <c r="D39" s="30"/>
      <c r="E39" s="31"/>
      <c r="F39" s="31"/>
      <c r="G39" s="32" t="str">
        <f aca="false">IF(F39="","",IF(F39&lt;7.6,"",F39^2))</f>
        <v/>
      </c>
      <c r="H39" s="28" t="str">
        <f aca="false">IF(F39="","",IF(OR(E39="",E39&lt;0,E39&gt;20),"CHECK POSITION",IF(F39&lt;7.6,"CHECK DIAMETER","")))</f>
        <v/>
      </c>
    </row>
    <row r="40" customFormat="false" ht="15" hidden="false" customHeight="true" outlineLevel="0" collapsed="false">
      <c r="A40" s="29"/>
      <c r="B40" s="30"/>
      <c r="C40" s="30"/>
      <c r="D40" s="30"/>
      <c r="E40" s="31"/>
      <c r="F40" s="31"/>
      <c r="G40" s="32" t="str">
        <f aca="false">IF(F40="","",IF(F40&lt;7.6,"",F40^2))</f>
        <v/>
      </c>
      <c r="H40" s="28" t="str">
        <f aca="false">IF(F40="","",IF(OR(E40="",E40&lt;0,E40&gt;20),"CHECK POSITION",IF(F40&lt;7.6,"CHECK DIAMETER","")))</f>
        <v/>
      </c>
    </row>
    <row r="41" customFormat="false" ht="15" hidden="false" customHeight="true" outlineLevel="0" collapsed="false">
      <c r="A41" s="29"/>
      <c r="B41" s="30"/>
      <c r="C41" s="30"/>
      <c r="D41" s="30"/>
      <c r="E41" s="31"/>
      <c r="F41" s="31"/>
      <c r="G41" s="32" t="str">
        <f aca="false">IF(F41="","",IF(F41&lt;7.6,"",F41^2))</f>
        <v/>
      </c>
      <c r="H41" s="28" t="str">
        <f aca="false">IF(F41="","",IF(OR(E41="",E41&lt;0,E41&gt;20),"CHECK POSITION",IF(F41&lt;7.6,"CHECK DIAMETER","")))</f>
        <v/>
      </c>
    </row>
    <row r="42" customFormat="false" ht="15" hidden="false" customHeight="true" outlineLevel="0" collapsed="false">
      <c r="A42" s="29"/>
      <c r="B42" s="30"/>
      <c r="C42" s="30"/>
      <c r="D42" s="30"/>
      <c r="E42" s="31"/>
      <c r="F42" s="31"/>
      <c r="G42" s="32" t="str">
        <f aca="false">IF(F42="","",IF(F42&lt;7.6,"",F42^2))</f>
        <v/>
      </c>
      <c r="H42" s="28" t="str">
        <f aca="false">IF(F42="","",IF(OR(E42="",E42&lt;0,E42&gt;20),"CHECK POSITION",IF(F42&lt;7.6,"CHECK DIAMETER","")))</f>
        <v/>
      </c>
    </row>
    <row r="43" customFormat="false" ht="15" hidden="false" customHeight="true" outlineLevel="0" collapsed="false">
      <c r="A43" s="29"/>
      <c r="B43" s="30"/>
      <c r="C43" s="30"/>
      <c r="D43" s="30"/>
      <c r="E43" s="31"/>
      <c r="F43" s="31"/>
      <c r="G43" s="32" t="str">
        <f aca="false">IF(F43="","",IF(F43&lt;7.6,"",F43^2))</f>
        <v/>
      </c>
      <c r="H43" s="28" t="str">
        <f aca="false">IF(F43="","",IF(OR(E43="",E43&lt;0,E43&gt;20),"CHECK POSITION",IF(F43&lt;7.6,"CHECK DIAMETER","")))</f>
        <v/>
      </c>
    </row>
    <row r="44" customFormat="false" ht="15" hidden="false" customHeight="true" outlineLevel="0" collapsed="false">
      <c r="A44" s="29"/>
      <c r="B44" s="30"/>
      <c r="C44" s="30"/>
      <c r="D44" s="30"/>
      <c r="E44" s="31"/>
      <c r="F44" s="31"/>
      <c r="G44" s="32" t="str">
        <f aca="false">IF(F44="","",IF(F44&lt;7.6,"",F44^2))</f>
        <v/>
      </c>
      <c r="H44" s="28" t="str">
        <f aca="false">IF(F44="","",IF(OR(E44="",E44&lt;0,E44&gt;20),"CHECK POSITION",IF(F44&lt;7.6,"CHECK DIAMETER","")))</f>
        <v/>
      </c>
    </row>
    <row r="45" customFormat="false" ht="15" hidden="false" customHeight="true" outlineLevel="0" collapsed="false">
      <c r="A45" s="29"/>
      <c r="B45" s="30"/>
      <c r="C45" s="30"/>
      <c r="D45" s="30"/>
      <c r="E45" s="31"/>
      <c r="F45" s="31"/>
      <c r="G45" s="32" t="str">
        <f aca="false">IF(F45="","",IF(F45&lt;7.6,"",F45^2))</f>
        <v/>
      </c>
      <c r="H45" s="28" t="str">
        <f aca="false">IF(F45="","",IF(OR(E45="",E45&lt;0,E45&gt;20),"CHECK POSITION",IF(F45&lt;7.6,"CHECK DIAMETER","")))</f>
        <v/>
      </c>
    </row>
    <row r="46" customFormat="false" ht="15" hidden="false" customHeight="true" outlineLevel="0" collapsed="false">
      <c r="A46" s="29"/>
      <c r="B46" s="30"/>
      <c r="C46" s="30"/>
      <c r="D46" s="30"/>
      <c r="E46" s="31"/>
      <c r="F46" s="31"/>
      <c r="G46" s="32" t="str">
        <f aca="false">IF(F46="","",IF(F46&lt;7.6,"",F46^2))</f>
        <v/>
      </c>
      <c r="H46" s="28" t="str">
        <f aca="false">IF(F46="","",IF(OR(E46="",E46&lt;0,E46&gt;20),"CHECK POSITION",IF(F46&lt;7.6,"CHECK DIAMETER","")))</f>
        <v/>
      </c>
    </row>
    <row r="47" customFormat="false" ht="15" hidden="false" customHeight="true" outlineLevel="0" collapsed="false">
      <c r="A47" s="29"/>
      <c r="B47" s="30"/>
      <c r="C47" s="30"/>
      <c r="D47" s="30"/>
      <c r="E47" s="31"/>
      <c r="F47" s="31"/>
      <c r="G47" s="32" t="str">
        <f aca="false">IF(F47="","",IF(F47&lt;7.6,"",F47^2))</f>
        <v/>
      </c>
      <c r="H47" s="28" t="str">
        <f aca="false">IF(F47="","",IF(OR(E47="",E47&lt;0,E47&gt;20),"CHECK POSITION",IF(F47&lt;7.6,"CHECK DIAMETER","")))</f>
        <v/>
      </c>
    </row>
    <row r="48" customFormat="false" ht="15" hidden="false" customHeight="true" outlineLevel="0" collapsed="false">
      <c r="A48" s="29"/>
      <c r="B48" s="30"/>
      <c r="C48" s="30"/>
      <c r="D48" s="30"/>
      <c r="E48" s="31"/>
      <c r="F48" s="31"/>
      <c r="G48" s="32" t="str">
        <f aca="false">IF(F48="","",IF(F48&lt;7.6,"",F48^2))</f>
        <v/>
      </c>
      <c r="H48" s="28" t="str">
        <f aca="false">IF(F48="","",IF(OR(E48="",E48&lt;0,E48&gt;20),"CHECK POSITION",IF(F48&lt;7.6,"CHECK DIAMETER","")))</f>
        <v/>
      </c>
    </row>
    <row r="49" customFormat="false" ht="15" hidden="false" customHeight="true" outlineLevel="0" collapsed="false">
      <c r="A49" s="29"/>
      <c r="B49" s="30"/>
      <c r="C49" s="30"/>
      <c r="D49" s="30"/>
      <c r="E49" s="31"/>
      <c r="F49" s="31"/>
      <c r="G49" s="32" t="str">
        <f aca="false">IF(F49="","",IF(F49&lt;7.6,"",F49^2))</f>
        <v/>
      </c>
      <c r="H49" s="28" t="str">
        <f aca="false">IF(F49="","",IF(OR(E49="",E49&lt;0,E49&gt;20),"CHECK POSITION",IF(F49&lt;7.6,"CHECK DIAMETER","")))</f>
        <v/>
      </c>
    </row>
    <row r="50" customFormat="false" ht="15" hidden="false" customHeight="true" outlineLevel="0" collapsed="false">
      <c r="A50" s="29"/>
      <c r="B50" s="30"/>
      <c r="C50" s="30"/>
      <c r="D50" s="30"/>
      <c r="E50" s="31"/>
      <c r="F50" s="31"/>
      <c r="G50" s="32" t="str">
        <f aca="false">IF(F50="","",IF(F50&lt;7.6,"",F50^2))</f>
        <v/>
      </c>
      <c r="H50" s="28" t="str">
        <f aca="false">IF(F50="","",IF(OR(E50="",E50&lt;0,E50&gt;20),"CHECK POSITION",IF(F50&lt;7.6,"CHECK DIAMETER","")))</f>
        <v/>
      </c>
    </row>
    <row r="51" customFormat="false" ht="15" hidden="false" customHeight="true" outlineLevel="0" collapsed="false">
      <c r="A51" s="29"/>
      <c r="B51" s="30"/>
      <c r="C51" s="30"/>
      <c r="D51" s="30"/>
      <c r="E51" s="31"/>
      <c r="F51" s="31"/>
      <c r="G51" s="32" t="str">
        <f aca="false">IF(F51="","",IF(F51&lt;7.6,"",F51^2))</f>
        <v/>
      </c>
      <c r="H51" s="28" t="str">
        <f aca="false">IF(F51="","",IF(OR(E51="",E51&lt;0,E51&gt;20),"CHECK POSITION",IF(F51&lt;7.6,"CHECK DIAMETER","")))</f>
        <v/>
      </c>
    </row>
    <row r="52" customFormat="false" ht="15" hidden="false" customHeight="true" outlineLevel="0" collapsed="false">
      <c r="A52" s="29"/>
      <c r="B52" s="30"/>
      <c r="C52" s="30"/>
      <c r="D52" s="30"/>
      <c r="E52" s="31"/>
      <c r="F52" s="31"/>
      <c r="G52" s="32" t="str">
        <f aca="false">IF(F52="","",IF(F52&lt;7.6,"",F52^2))</f>
        <v/>
      </c>
      <c r="H52" s="28" t="str">
        <f aca="false">IF(F52="","",IF(OR(E52="",E52&lt;0,E52&gt;20),"CHECK POSITION",IF(F52&lt;7.6,"CHECK DIAMETER","")))</f>
        <v/>
      </c>
    </row>
    <row r="53" customFormat="false" ht="15" hidden="false" customHeight="true" outlineLevel="0" collapsed="false">
      <c r="A53" s="29"/>
      <c r="B53" s="30"/>
      <c r="C53" s="30"/>
      <c r="D53" s="30"/>
      <c r="E53" s="31"/>
      <c r="F53" s="31"/>
      <c r="G53" s="32" t="str">
        <f aca="false">IF(F53="","",IF(F53&lt;7.6,"",F53^2))</f>
        <v/>
      </c>
      <c r="H53" s="28" t="str">
        <f aca="false">IF(F53="","",IF(OR(E53="",E53&lt;0,E53&gt;20),"CHECK POSITION",IF(F53&lt;7.6,"CHECK DIAMETER","")))</f>
        <v/>
      </c>
    </row>
    <row r="54" customFormat="false" ht="15" hidden="false" customHeight="true" outlineLevel="0" collapsed="false">
      <c r="A54" s="29"/>
      <c r="B54" s="30"/>
      <c r="C54" s="30"/>
      <c r="D54" s="30"/>
      <c r="E54" s="31"/>
      <c r="F54" s="31"/>
      <c r="G54" s="32" t="str">
        <f aca="false">IF(F54="","",IF(F54&lt;7.6,"",F54^2))</f>
        <v/>
      </c>
      <c r="H54" s="28" t="str">
        <f aca="false">IF(F54="","",IF(OR(E54="",E54&lt;0,E54&gt;20),"CHECK POSITION",IF(F54&lt;7.6,"CHECK DIAMETER","")))</f>
        <v/>
      </c>
    </row>
    <row r="55" customFormat="false" ht="15" hidden="false" customHeight="true" outlineLevel="0" collapsed="false">
      <c r="A55" s="29"/>
      <c r="B55" s="30"/>
      <c r="C55" s="30"/>
      <c r="D55" s="30"/>
      <c r="E55" s="31"/>
      <c r="F55" s="31"/>
      <c r="G55" s="32" t="str">
        <f aca="false">IF(F55="","",IF(F55&lt;7.6,"",F55^2))</f>
        <v/>
      </c>
      <c r="H55" s="28" t="str">
        <f aca="false">IF(F55="","",IF(OR(E55="",E55&lt;0,E55&gt;20),"CHECK POSITION",IF(F55&lt;7.6,"CHECK DIAMETER","")))</f>
        <v/>
      </c>
    </row>
    <row r="56" customFormat="false" ht="15" hidden="false" customHeight="true" outlineLevel="0" collapsed="false">
      <c r="A56" s="29"/>
      <c r="B56" s="30"/>
      <c r="C56" s="30"/>
      <c r="D56" s="30"/>
      <c r="E56" s="31"/>
      <c r="F56" s="31"/>
      <c r="G56" s="32" t="str">
        <f aca="false">IF(F56="","",IF(F56&lt;7.6,"",F56^2))</f>
        <v/>
      </c>
      <c r="H56" s="28" t="str">
        <f aca="false">IF(F56="","",IF(OR(E56="",E56&lt;0,E56&gt;20),"CHECK POSITION",IF(F56&lt;7.6,"CHECK DIAMETER","")))</f>
        <v/>
      </c>
    </row>
    <row r="57" customFormat="false" ht="15" hidden="false" customHeight="true" outlineLevel="0" collapsed="false">
      <c r="A57" s="29"/>
      <c r="B57" s="30"/>
      <c r="C57" s="30"/>
      <c r="D57" s="30"/>
      <c r="E57" s="31"/>
      <c r="F57" s="31"/>
      <c r="G57" s="32" t="str">
        <f aca="false">IF(F57="","",IF(F57&lt;7.6,"",F57^2))</f>
        <v/>
      </c>
      <c r="H57" s="28" t="str">
        <f aca="false">IF(F57="","",IF(OR(E57="",E57&lt;0,E57&gt;20),"CHECK POSITION",IF(F57&lt;7.6,"CHECK DIAMETER","")))</f>
        <v/>
      </c>
    </row>
    <row r="58" customFormat="false" ht="15" hidden="false" customHeight="true" outlineLevel="0" collapsed="false">
      <c r="A58" s="29"/>
      <c r="B58" s="30"/>
      <c r="C58" s="30"/>
      <c r="D58" s="30"/>
      <c r="E58" s="31"/>
      <c r="F58" s="31"/>
      <c r="G58" s="32" t="str">
        <f aca="false">IF(F58="","",IF(F58&lt;7.6,"",F58^2))</f>
        <v/>
      </c>
      <c r="H58" s="28" t="str">
        <f aca="false">IF(F58="","",IF(OR(E58="",E58&lt;0,E58&gt;20),"CHECK POSITION",IF(F58&lt;7.6,"CHECK DIAMETER","")))</f>
        <v/>
      </c>
    </row>
    <row r="59" customFormat="false" ht="15" hidden="false" customHeight="true" outlineLevel="0" collapsed="false">
      <c r="A59" s="29"/>
      <c r="B59" s="30"/>
      <c r="C59" s="30"/>
      <c r="D59" s="30"/>
      <c r="E59" s="31"/>
      <c r="F59" s="31"/>
      <c r="G59" s="32" t="str">
        <f aca="false">IF(F59="","",IF(F59&lt;7.6,"",F59^2))</f>
        <v/>
      </c>
      <c r="H59" s="28" t="str">
        <f aca="false">IF(F59="","",IF(OR(E59="",E59&lt;0,E59&gt;20),"CHECK POSITION",IF(F59&lt;7.6,"CHECK DIAMETER","")))</f>
        <v/>
      </c>
    </row>
    <row r="60" customFormat="false" ht="15" hidden="false" customHeight="true" outlineLevel="0" collapsed="false">
      <c r="A60" s="29"/>
      <c r="B60" s="30"/>
      <c r="C60" s="30"/>
      <c r="D60" s="30"/>
      <c r="E60" s="31"/>
      <c r="F60" s="31"/>
      <c r="G60" s="32" t="str">
        <f aca="false">IF(F60="","",IF(F60&lt;7.6,"",F60^2))</f>
        <v/>
      </c>
      <c r="H60" s="28" t="str">
        <f aca="false">IF(F60="","",IF(OR(E60="",E60&lt;0,E60&gt;20),"CHECK POSITION",IF(F60&lt;7.6,"CHECK DIAMETER","")))</f>
        <v/>
      </c>
    </row>
    <row r="61" customFormat="false" ht="15" hidden="false" customHeight="true" outlineLevel="0" collapsed="false">
      <c r="A61" s="29"/>
      <c r="B61" s="30"/>
      <c r="C61" s="30"/>
      <c r="D61" s="30"/>
      <c r="E61" s="31"/>
      <c r="F61" s="31"/>
      <c r="G61" s="32" t="str">
        <f aca="false">IF(F61="","",IF(F61&lt;7.6,"",F61^2))</f>
        <v/>
      </c>
      <c r="H61" s="28" t="str">
        <f aca="false">IF(F61="","",IF(OR(E61="",E61&lt;0,E61&gt;20),"CHECK POSITION",IF(F61&lt;7.6,"CHECK DIAMETER","")))</f>
        <v/>
      </c>
    </row>
    <row r="62" customFormat="false" ht="15" hidden="false" customHeight="true" outlineLevel="0" collapsed="false">
      <c r="A62" s="29"/>
      <c r="B62" s="30"/>
      <c r="C62" s="30"/>
      <c r="D62" s="30"/>
      <c r="E62" s="31"/>
      <c r="F62" s="31"/>
      <c r="G62" s="32" t="str">
        <f aca="false">IF(F62="","",IF(F62&lt;7.6,"",F62^2))</f>
        <v/>
      </c>
      <c r="H62" s="28" t="str">
        <f aca="false">IF(F62="","",IF(OR(E62="",E62&lt;0,E62&gt;20),"CHECK POSITION",IF(F62&lt;7.6,"CHECK DIAMETER","")))</f>
        <v/>
      </c>
    </row>
    <row r="63" customFormat="false" ht="15" hidden="false" customHeight="true" outlineLevel="0" collapsed="false">
      <c r="A63" s="29"/>
      <c r="B63" s="30"/>
      <c r="C63" s="30"/>
      <c r="D63" s="30"/>
      <c r="E63" s="31"/>
      <c r="F63" s="31"/>
      <c r="G63" s="32" t="str">
        <f aca="false">IF(F63="","",IF(F63&lt;7.6,"",F63^2))</f>
        <v/>
      </c>
      <c r="H63" s="28" t="str">
        <f aca="false">IF(F63="","",IF(OR(E63="",E63&lt;0,E63&gt;20),"CHECK POSITION",IF(F63&lt;7.6,"CHECK DIAMETER","")))</f>
        <v/>
      </c>
    </row>
    <row r="64" customFormat="false" ht="15" hidden="false" customHeight="true" outlineLevel="0" collapsed="false">
      <c r="A64" s="29"/>
      <c r="B64" s="30"/>
      <c r="C64" s="30"/>
      <c r="D64" s="30"/>
      <c r="E64" s="31"/>
      <c r="F64" s="31"/>
      <c r="G64" s="32" t="str">
        <f aca="false">IF(F64="","",IF(F64&lt;7.6,"",F64^2))</f>
        <v/>
      </c>
      <c r="H64" s="28" t="str">
        <f aca="false">IF(F64="","",IF(OR(E64="",E64&lt;0,E64&gt;20),"CHECK POSITION",IF(F64&lt;7.6,"CHECK DIAMETER","")))</f>
        <v/>
      </c>
    </row>
    <row r="65" customFormat="false" ht="15" hidden="false" customHeight="true" outlineLevel="0" collapsed="false">
      <c r="A65" s="29"/>
      <c r="B65" s="30"/>
      <c r="C65" s="30"/>
      <c r="D65" s="30"/>
      <c r="E65" s="31"/>
      <c r="F65" s="31"/>
      <c r="G65" s="32" t="str">
        <f aca="false">IF(F65="","",IF(F65&lt;7.6,"",F65^2))</f>
        <v/>
      </c>
      <c r="H65" s="28" t="str">
        <f aca="false">IF(F65="","",IF(OR(E65="",E65&lt;0,E65&gt;20),"CHECK POSITION",IF(F65&lt;7.6,"CHECK DIAMETER","")))</f>
        <v/>
      </c>
    </row>
    <row r="66" customFormat="false" ht="15" hidden="false" customHeight="true" outlineLevel="0" collapsed="false">
      <c r="A66" s="29"/>
      <c r="B66" s="30"/>
      <c r="C66" s="30"/>
      <c r="D66" s="30"/>
      <c r="E66" s="31"/>
      <c r="F66" s="31"/>
      <c r="G66" s="32" t="str">
        <f aca="false">IF(F66="","",IF(F66&lt;7.6,"",F66^2))</f>
        <v/>
      </c>
      <c r="H66" s="28" t="str">
        <f aca="false">IF(F66="","",IF(OR(E66="",E66&lt;0,E66&gt;20),"CHECK POSITION",IF(F66&lt;7.6,"CHECK DIAMETER","")))</f>
        <v/>
      </c>
    </row>
    <row r="67" customFormat="false" ht="15" hidden="false" customHeight="true" outlineLevel="0" collapsed="false">
      <c r="A67" s="29"/>
      <c r="B67" s="30"/>
      <c r="C67" s="30"/>
      <c r="D67" s="30"/>
      <c r="E67" s="31"/>
      <c r="F67" s="31"/>
      <c r="G67" s="32" t="str">
        <f aca="false">IF(F67="","",IF(F67&lt;7.6,"",F67^2))</f>
        <v/>
      </c>
      <c r="H67" s="28" t="str">
        <f aca="false">IF(F67="","",IF(OR(E67="",E67&lt;0,E67&gt;20),"CHECK POSITION",IF(F67&lt;7.6,"CHECK DIAMETER","")))</f>
        <v/>
      </c>
    </row>
    <row r="68" customFormat="false" ht="15" hidden="false" customHeight="true" outlineLevel="0" collapsed="false">
      <c r="A68" s="29"/>
      <c r="B68" s="30"/>
      <c r="C68" s="30"/>
      <c r="D68" s="30"/>
      <c r="E68" s="31"/>
      <c r="F68" s="31"/>
      <c r="G68" s="32" t="str">
        <f aca="false">IF(F68="","",IF(F68&lt;7.6,"",F68^2))</f>
        <v/>
      </c>
      <c r="H68" s="28" t="str">
        <f aca="false">IF(F68="","",IF(OR(E68="",E68&lt;0,E68&gt;20),"CHECK POSITION",IF(F68&lt;7.6,"CHECK DIAMETER","")))</f>
        <v/>
      </c>
    </row>
    <row r="69" customFormat="false" ht="15" hidden="false" customHeight="true" outlineLevel="0" collapsed="false">
      <c r="A69" s="29"/>
      <c r="B69" s="30"/>
      <c r="C69" s="30"/>
      <c r="D69" s="30"/>
      <c r="E69" s="31"/>
      <c r="F69" s="31"/>
      <c r="G69" s="32" t="str">
        <f aca="false">IF(F69="","",IF(F69&lt;7.6,"",F69^2))</f>
        <v/>
      </c>
      <c r="H69" s="28" t="str">
        <f aca="false">IF(F69="","",IF(OR(E69="",E69&lt;0,E69&gt;20),"CHECK POSITION",IF(F69&lt;7.6,"CHECK DIAMETER","")))</f>
        <v/>
      </c>
    </row>
    <row r="70" customFormat="false" ht="15" hidden="false" customHeight="true" outlineLevel="0" collapsed="false">
      <c r="A70" s="29"/>
      <c r="B70" s="30"/>
      <c r="C70" s="30"/>
      <c r="D70" s="30"/>
      <c r="E70" s="31"/>
      <c r="F70" s="31"/>
      <c r="G70" s="32" t="str">
        <f aca="false">IF(F70="","",IF(F70&lt;7.6,"",F70^2))</f>
        <v/>
      </c>
      <c r="H70" s="28" t="str">
        <f aca="false">IF(F70="","",IF(OR(E70="",E70&lt;0,E70&gt;20),"CHECK POSITION",IF(F70&lt;7.6,"CHECK DIAMETER","")))</f>
        <v/>
      </c>
    </row>
    <row r="71" customFormat="false" ht="15" hidden="false" customHeight="true" outlineLevel="0" collapsed="false">
      <c r="A71" s="29"/>
      <c r="B71" s="30"/>
      <c r="C71" s="30"/>
      <c r="D71" s="30"/>
      <c r="E71" s="31"/>
      <c r="F71" s="31"/>
      <c r="G71" s="32" t="str">
        <f aca="false">IF(F71="","",IF(F71&lt;7.6,"",F71^2))</f>
        <v/>
      </c>
      <c r="H71" s="28" t="str">
        <f aca="false">IF(F71="","",IF(OR(E71="",E71&lt;0,E71&gt;20),"CHECK POSITION",IF(F71&lt;7.6,"CHECK DIAMETER","")))</f>
        <v/>
      </c>
    </row>
    <row r="72" customFormat="false" ht="15" hidden="false" customHeight="true" outlineLevel="0" collapsed="false">
      <c r="A72" s="29"/>
      <c r="B72" s="30"/>
      <c r="C72" s="30"/>
      <c r="D72" s="30"/>
      <c r="E72" s="31"/>
      <c r="F72" s="31"/>
      <c r="G72" s="32" t="str">
        <f aca="false">IF(F72="","",IF(F72&lt;7.6,"",F72^2))</f>
        <v/>
      </c>
      <c r="H72" s="28" t="str">
        <f aca="false">IF(F72="","",IF(OR(E72="",E72&lt;0,E72&gt;20),"CHECK POSITION",IF(F72&lt;7.6,"CHECK DIAMETER","")))</f>
        <v/>
      </c>
    </row>
    <row r="73" customFormat="false" ht="15" hidden="false" customHeight="true" outlineLevel="0" collapsed="false">
      <c r="A73" s="29"/>
      <c r="B73" s="30"/>
      <c r="C73" s="30"/>
      <c r="D73" s="30"/>
      <c r="E73" s="31"/>
      <c r="F73" s="31"/>
      <c r="G73" s="32" t="str">
        <f aca="false">IF(F73="","",IF(F73&lt;7.6,"",F73^2))</f>
        <v/>
      </c>
      <c r="H73" s="28" t="str">
        <f aca="false">IF(F73="","",IF(OR(E73="",E73&lt;0,E73&gt;20),"CHECK POSITION",IF(F73&lt;7.6,"CHECK DIAMETER","")))</f>
        <v/>
      </c>
    </row>
    <row r="74" customFormat="false" ht="15" hidden="false" customHeight="true" outlineLevel="0" collapsed="false">
      <c r="A74" s="29"/>
      <c r="B74" s="30"/>
      <c r="C74" s="30"/>
      <c r="D74" s="30"/>
      <c r="E74" s="31"/>
      <c r="F74" s="31"/>
      <c r="G74" s="32" t="str">
        <f aca="false">IF(F74="","",IF(F74&lt;7.6,"",F74^2))</f>
        <v/>
      </c>
      <c r="H74" s="28" t="str">
        <f aca="false">IF(F74="","",IF(OR(E74="",E74&lt;0,E74&gt;20),"CHECK POSITION",IF(F74&lt;7.6,"CHECK DIAMETER","")))</f>
        <v/>
      </c>
    </row>
    <row r="75" customFormat="false" ht="15" hidden="false" customHeight="true" outlineLevel="0" collapsed="false">
      <c r="A75" s="29"/>
      <c r="B75" s="30"/>
      <c r="C75" s="30"/>
      <c r="D75" s="30"/>
      <c r="E75" s="31"/>
      <c r="F75" s="31"/>
      <c r="G75" s="32" t="str">
        <f aca="false">IF(F75="","",IF(F75&lt;7.6,"",F75^2))</f>
        <v/>
      </c>
      <c r="H75" s="28" t="str">
        <f aca="false">IF(F75="","",IF(OR(E75="",E75&lt;0,E75&gt;20),"CHECK POSITION",IF(F75&lt;7.6,"CHECK DIAMETER","")))</f>
        <v/>
      </c>
    </row>
    <row r="76" customFormat="false" ht="15" hidden="false" customHeight="true" outlineLevel="0" collapsed="false">
      <c r="A76" s="29"/>
      <c r="B76" s="30"/>
      <c r="C76" s="30"/>
      <c r="D76" s="30"/>
      <c r="E76" s="31"/>
      <c r="F76" s="31"/>
      <c r="G76" s="32" t="str">
        <f aca="false">IF(F76="","",IF(F76&lt;7.6,"",F76^2))</f>
        <v/>
      </c>
      <c r="H76" s="28" t="str">
        <f aca="false">IF(F76="","",IF(OR(E76="",E76&lt;0,E76&gt;20),"CHECK POSITION",IF(F76&lt;7.6,"CHECK DIAMETER","")))</f>
        <v/>
      </c>
    </row>
    <row r="77" customFormat="false" ht="15" hidden="false" customHeight="true" outlineLevel="0" collapsed="false">
      <c r="A77" s="29"/>
      <c r="B77" s="30"/>
      <c r="C77" s="30"/>
      <c r="D77" s="30"/>
      <c r="E77" s="31"/>
      <c r="F77" s="31"/>
      <c r="G77" s="32" t="str">
        <f aca="false">IF(F77="","",IF(F77&lt;7.6,"",F77^2))</f>
        <v/>
      </c>
      <c r="H77" s="28" t="str">
        <f aca="false">IF(F77="","",IF(OR(E77="",E77&lt;0,E77&gt;20),"CHECK POSITION",IF(F77&lt;7.6,"CHECK DIAMETER","")))</f>
        <v/>
      </c>
    </row>
    <row r="78" customFormat="false" ht="15" hidden="false" customHeight="true" outlineLevel="0" collapsed="false">
      <c r="A78" s="29"/>
      <c r="B78" s="30"/>
      <c r="C78" s="30"/>
      <c r="D78" s="30"/>
      <c r="E78" s="31"/>
      <c r="F78" s="31"/>
      <c r="G78" s="32" t="str">
        <f aca="false">IF(F78="","",IF(F78&lt;7.6,"",F78^2))</f>
        <v/>
      </c>
      <c r="H78" s="28" t="str">
        <f aca="false">IF(F78="","",IF(OR(E78="",E78&lt;0,E78&gt;20),"CHECK POSITION",IF(F78&lt;7.6,"CHECK DIAMETER","")))</f>
        <v/>
      </c>
    </row>
    <row r="79" customFormat="false" ht="15" hidden="false" customHeight="true" outlineLevel="0" collapsed="false">
      <c r="A79" s="29"/>
      <c r="B79" s="30"/>
      <c r="C79" s="30"/>
      <c r="D79" s="30"/>
      <c r="E79" s="31"/>
      <c r="F79" s="31"/>
      <c r="G79" s="32" t="str">
        <f aca="false">IF(F79="","",IF(F79&lt;7.6,"",F79^2))</f>
        <v/>
      </c>
      <c r="H79" s="28" t="str">
        <f aca="false">IF(F79="","",IF(OR(E79="",E79&lt;0,E79&gt;20),"CHECK POSITION",IF(F79&lt;7.6,"CHECK DIAMETER","")))</f>
        <v/>
      </c>
    </row>
    <row r="80" customFormat="false" ht="15" hidden="false" customHeight="true" outlineLevel="0" collapsed="false">
      <c r="A80" s="29"/>
      <c r="B80" s="30"/>
      <c r="C80" s="30"/>
      <c r="D80" s="30"/>
      <c r="E80" s="31"/>
      <c r="F80" s="31"/>
      <c r="G80" s="32" t="str">
        <f aca="false">IF(F80="","",IF(F80&lt;7.6,"",F80^2))</f>
        <v/>
      </c>
      <c r="H80" s="28" t="str">
        <f aca="false">IF(F80="","",IF(OR(E80="",E80&lt;0,E80&gt;20),"CHECK POSITION",IF(F80&lt;7.6,"CHECK DIAMETER","")))</f>
        <v/>
      </c>
    </row>
    <row r="81" customFormat="false" ht="15" hidden="false" customHeight="true" outlineLevel="0" collapsed="false">
      <c r="A81" s="29"/>
      <c r="B81" s="30"/>
      <c r="C81" s="30"/>
      <c r="D81" s="30"/>
      <c r="E81" s="31"/>
      <c r="F81" s="31"/>
      <c r="G81" s="32" t="str">
        <f aca="false">IF(F81="","",IF(F81&lt;7.6,"",F81^2))</f>
        <v/>
      </c>
      <c r="H81" s="28" t="str">
        <f aca="false">IF(F81="","",IF(OR(E81="",E81&lt;0,E81&gt;20),"CHECK POSITION",IF(F81&lt;7.6,"CHECK DIAMETER","")))</f>
        <v/>
      </c>
    </row>
    <row r="82" customFormat="false" ht="15" hidden="false" customHeight="true" outlineLevel="0" collapsed="false">
      <c r="A82" s="29"/>
      <c r="B82" s="30"/>
      <c r="C82" s="30"/>
      <c r="D82" s="30"/>
      <c r="E82" s="31"/>
      <c r="F82" s="31"/>
      <c r="G82" s="32" t="str">
        <f aca="false">IF(F82="","",IF(F82&lt;7.6,"",F82^2))</f>
        <v/>
      </c>
      <c r="H82" s="28" t="str">
        <f aca="false">IF(F82="","",IF(OR(E82="",E82&lt;0,E82&gt;20),"CHECK POSITION",IF(F82&lt;7.6,"CHECK DIAMETER","")))</f>
        <v/>
      </c>
    </row>
    <row r="83" customFormat="false" ht="15" hidden="false" customHeight="true" outlineLevel="0" collapsed="false">
      <c r="A83" s="29"/>
      <c r="B83" s="30"/>
      <c r="C83" s="30"/>
      <c r="D83" s="30"/>
      <c r="E83" s="31"/>
      <c r="F83" s="31"/>
      <c r="G83" s="32" t="str">
        <f aca="false">IF(F83="","",IF(F83&lt;7.6,"",F83^2))</f>
        <v/>
      </c>
      <c r="H83" s="28" t="str">
        <f aca="false">IF(F83="","",IF(OR(E83="",E83&lt;0,E83&gt;20),"CHECK POSITION",IF(F83&lt;7.6,"CHECK DIAMETER","")))</f>
        <v/>
      </c>
    </row>
    <row r="84" customFormat="false" ht="15" hidden="false" customHeight="true" outlineLevel="0" collapsed="false">
      <c r="A84" s="29"/>
      <c r="B84" s="30"/>
      <c r="C84" s="30"/>
      <c r="D84" s="30"/>
      <c r="E84" s="31"/>
      <c r="F84" s="31"/>
      <c r="G84" s="32" t="str">
        <f aca="false">IF(F84="","",IF(F84&lt;7.6,"",F84^2))</f>
        <v/>
      </c>
      <c r="H84" s="28" t="str">
        <f aca="false">IF(F84="","",IF(OR(E84="",E84&lt;0,E84&gt;20),"CHECK POSITION",IF(F84&lt;7.6,"CHECK DIAMETER","")))</f>
        <v/>
      </c>
    </row>
    <row r="85" customFormat="false" ht="15" hidden="false" customHeight="true" outlineLevel="0" collapsed="false">
      <c r="A85" s="29"/>
      <c r="B85" s="30"/>
      <c r="C85" s="30"/>
      <c r="D85" s="30"/>
      <c r="E85" s="31"/>
      <c r="F85" s="31"/>
      <c r="G85" s="32" t="str">
        <f aca="false">IF(F85="","",IF(F85&lt;7.6,"",F85^2))</f>
        <v/>
      </c>
      <c r="H85" s="28" t="str">
        <f aca="false">IF(F85="","",IF(OR(E85="",E85&lt;0,E85&gt;20),"CHECK POSITION",IF(F85&lt;7.6,"CHECK DIAMETER","")))</f>
        <v/>
      </c>
    </row>
    <row r="86" customFormat="false" ht="15" hidden="false" customHeight="true" outlineLevel="0" collapsed="false">
      <c r="A86" s="29"/>
      <c r="B86" s="30"/>
      <c r="C86" s="30"/>
      <c r="D86" s="30"/>
      <c r="E86" s="31"/>
      <c r="F86" s="31"/>
      <c r="G86" s="32" t="str">
        <f aca="false">IF(F86="","",IF(F86&lt;7.6,"",F86^2))</f>
        <v/>
      </c>
      <c r="H86" s="28" t="str">
        <f aca="false">IF(F86="","",IF(OR(E86="",E86&lt;0,E86&gt;20),"CHECK POSITION",IF(F86&lt;7.6,"CHECK DIAMETER","")))</f>
        <v/>
      </c>
    </row>
    <row r="87" customFormat="false" ht="15" hidden="false" customHeight="true" outlineLevel="0" collapsed="false">
      <c r="A87" s="29"/>
      <c r="B87" s="30"/>
      <c r="C87" s="30"/>
      <c r="D87" s="30"/>
      <c r="E87" s="31"/>
      <c r="F87" s="31"/>
      <c r="G87" s="32" t="str">
        <f aca="false">IF(F87="","",IF(F87&lt;7.6,"",F87^2))</f>
        <v/>
      </c>
      <c r="H87" s="28" t="str">
        <f aca="false">IF(F87="","",IF(OR(E87="",E87&lt;0,E87&gt;20),"CHECK POSITION",IF(F87&lt;7.6,"CHECK DIAMETER","")))</f>
        <v/>
      </c>
    </row>
    <row r="88" customFormat="false" ht="15" hidden="false" customHeight="true" outlineLevel="0" collapsed="false">
      <c r="A88" s="29"/>
      <c r="B88" s="30"/>
      <c r="C88" s="30"/>
      <c r="D88" s="30"/>
      <c r="E88" s="31"/>
      <c r="F88" s="31"/>
      <c r="G88" s="32" t="str">
        <f aca="false">IF(F88="","",IF(F88&lt;7.6,"",F88^2))</f>
        <v/>
      </c>
      <c r="H88" s="28" t="str">
        <f aca="false">IF(F88="","",IF(OR(E88="",E88&lt;0,E88&gt;20),"CHECK POSITION",IF(F88&lt;7.6,"CHECK DIAMETER","")))</f>
        <v/>
      </c>
    </row>
    <row r="89" customFormat="false" ht="15" hidden="false" customHeight="true" outlineLevel="0" collapsed="false">
      <c r="A89" s="29"/>
      <c r="B89" s="30"/>
      <c r="C89" s="30"/>
      <c r="D89" s="30"/>
      <c r="E89" s="31"/>
      <c r="F89" s="31"/>
      <c r="G89" s="32" t="str">
        <f aca="false">IF(F89="","",IF(F89&lt;7.6,"",F89^2))</f>
        <v/>
      </c>
      <c r="H89" s="28" t="str">
        <f aca="false">IF(F89="","",IF(OR(E89="",E89&lt;0,E89&gt;20),"CHECK POSITION",IF(F89&lt;7.6,"CHECK DIAMETER","")))</f>
        <v/>
      </c>
    </row>
    <row r="90" customFormat="false" ht="15" hidden="false" customHeight="true" outlineLevel="0" collapsed="false">
      <c r="A90" s="29"/>
      <c r="B90" s="30"/>
      <c r="C90" s="30"/>
      <c r="D90" s="30"/>
      <c r="E90" s="31"/>
      <c r="F90" s="31"/>
      <c r="G90" s="32" t="str">
        <f aca="false">IF(F90="","",IF(F90&lt;7.6,"",F90^2))</f>
        <v/>
      </c>
      <c r="H90" s="28" t="str">
        <f aca="false">IF(F90="","",IF(OR(E90="",E90&lt;0,E90&gt;20),"CHECK POSITION",IF(F90&lt;7.6,"CHECK DIAMETER","")))</f>
        <v/>
      </c>
    </row>
    <row r="91" customFormat="false" ht="15" hidden="false" customHeight="true" outlineLevel="0" collapsed="false">
      <c r="A91" s="29"/>
      <c r="B91" s="30"/>
      <c r="C91" s="30"/>
      <c r="D91" s="30"/>
      <c r="E91" s="31"/>
      <c r="F91" s="31"/>
      <c r="G91" s="32" t="str">
        <f aca="false">IF(F91="","",IF(F91&lt;7.6,"",F91^2))</f>
        <v/>
      </c>
      <c r="H91" s="28" t="str">
        <f aca="false">IF(F91="","",IF(OR(E91="",E91&lt;0,E91&gt;20),"CHECK POSITION",IF(F91&lt;7.6,"CHECK DIAMETER","")))</f>
        <v/>
      </c>
    </row>
    <row r="92" customFormat="false" ht="15" hidden="false" customHeight="true" outlineLevel="0" collapsed="false">
      <c r="A92" s="29"/>
      <c r="B92" s="30"/>
      <c r="C92" s="30"/>
      <c r="D92" s="30"/>
      <c r="E92" s="31"/>
      <c r="F92" s="31"/>
      <c r="G92" s="32" t="str">
        <f aca="false">IF(F92="","",IF(F92&lt;7.6,"",F92^2))</f>
        <v/>
      </c>
      <c r="H92" s="28" t="str">
        <f aca="false">IF(F92="","",IF(OR(E92="",E92&lt;0,E92&gt;20),"CHECK POSITION",IF(F92&lt;7.6,"CHECK DIAMETER","")))</f>
        <v/>
      </c>
    </row>
    <row r="93" customFormat="false" ht="15" hidden="false" customHeight="true" outlineLevel="0" collapsed="false">
      <c r="A93" s="29"/>
      <c r="B93" s="30"/>
      <c r="C93" s="30"/>
      <c r="D93" s="30"/>
      <c r="E93" s="31"/>
      <c r="F93" s="31"/>
      <c r="G93" s="32" t="str">
        <f aca="false">IF(F93="","",IF(F93&lt;7.6,"",F93^2))</f>
        <v/>
      </c>
      <c r="H93" s="28" t="str">
        <f aca="false">IF(F93="","",IF(OR(E93="",E93&lt;0,E93&gt;20),"CHECK POSITION",IF(F93&lt;7.6,"CHECK DIAMETER","")))</f>
        <v/>
      </c>
    </row>
    <row r="94" customFormat="false" ht="15" hidden="false" customHeight="true" outlineLevel="0" collapsed="false">
      <c r="A94" s="29"/>
      <c r="B94" s="30"/>
      <c r="C94" s="30"/>
      <c r="D94" s="30"/>
      <c r="E94" s="31"/>
      <c r="F94" s="31"/>
      <c r="G94" s="32" t="str">
        <f aca="false">IF(F94="","",IF(F94&lt;7.6,"",F94^2))</f>
        <v/>
      </c>
      <c r="H94" s="28" t="str">
        <f aca="false">IF(F94="","",IF(OR(E94="",E94&lt;0,E94&gt;20),"CHECK POSITION",IF(F94&lt;7.6,"CHECK DIAMETER","")))</f>
        <v/>
      </c>
    </row>
    <row r="95" customFormat="false" ht="15" hidden="false" customHeight="true" outlineLevel="0" collapsed="false">
      <c r="A95" s="29"/>
      <c r="B95" s="30"/>
      <c r="C95" s="30"/>
      <c r="D95" s="30"/>
      <c r="E95" s="31"/>
      <c r="F95" s="31"/>
      <c r="G95" s="32" t="str">
        <f aca="false">IF(F95="","",IF(F95&lt;7.6,"",F95^2))</f>
        <v/>
      </c>
      <c r="H95" s="28" t="str">
        <f aca="false">IF(F95="","",IF(OR(E95="",E95&lt;0,E95&gt;20),"CHECK POSITION",IF(F95&lt;7.6,"CHECK DIAMETER","")))</f>
        <v/>
      </c>
    </row>
    <row r="96" customFormat="false" ht="15" hidden="false" customHeight="true" outlineLevel="0" collapsed="false">
      <c r="A96" s="29"/>
      <c r="B96" s="30"/>
      <c r="C96" s="30"/>
      <c r="D96" s="30"/>
      <c r="E96" s="31"/>
      <c r="F96" s="31"/>
      <c r="G96" s="32" t="str">
        <f aca="false">IF(F96="","",IF(F96&lt;7.6,"",F96^2))</f>
        <v/>
      </c>
      <c r="H96" s="28" t="str">
        <f aca="false">IF(F96="","",IF(OR(E96="",E96&lt;0,E96&gt;20),"CHECK POSITION",IF(F96&lt;7.6,"CHECK DIAMETER","")))</f>
        <v/>
      </c>
    </row>
    <row r="97" customFormat="false" ht="15" hidden="false" customHeight="true" outlineLevel="0" collapsed="false">
      <c r="A97" s="29"/>
      <c r="B97" s="30"/>
      <c r="C97" s="30"/>
      <c r="D97" s="30"/>
      <c r="E97" s="31"/>
      <c r="F97" s="31"/>
      <c r="G97" s="32" t="str">
        <f aca="false">IF(F97="","",IF(F97&lt;7.6,"",F97^2))</f>
        <v/>
      </c>
      <c r="H97" s="28" t="str">
        <f aca="false">IF(F97="","",IF(OR(E97="",E97&lt;0,E97&gt;20),"CHECK POSITION",IF(F97&lt;7.6,"CHECK DIAMETER","")))</f>
        <v/>
      </c>
    </row>
    <row r="98" customFormat="false" ht="15" hidden="false" customHeight="true" outlineLevel="0" collapsed="false">
      <c r="A98" s="29"/>
      <c r="B98" s="30"/>
      <c r="C98" s="30"/>
      <c r="D98" s="30"/>
      <c r="E98" s="31"/>
      <c r="F98" s="31"/>
      <c r="G98" s="32" t="str">
        <f aca="false">IF(F98="","",IF(F98&lt;7.6,"",F98^2))</f>
        <v/>
      </c>
      <c r="H98" s="28" t="str">
        <f aca="false">IF(F98="","",IF(OR(E98="",E98&lt;0,E98&gt;20),"CHECK POSITION",IF(F98&lt;7.6,"CHECK DIAMETER","")))</f>
        <v/>
      </c>
    </row>
    <row r="99" customFormat="false" ht="15" hidden="false" customHeight="true" outlineLevel="0" collapsed="false">
      <c r="A99" s="29"/>
      <c r="B99" s="30"/>
      <c r="C99" s="30"/>
      <c r="D99" s="30"/>
      <c r="E99" s="31"/>
      <c r="F99" s="31"/>
      <c r="G99" s="32" t="str">
        <f aca="false">IF(F99="","",IF(F99&lt;7.6,"",F99^2))</f>
        <v/>
      </c>
      <c r="H99" s="28" t="str">
        <f aca="false">IF(F99="","",IF(OR(E99="",E99&lt;0,E99&gt;20),"CHECK POSITION",IF(F99&lt;7.6,"CHECK DIAMETER","")))</f>
        <v/>
      </c>
    </row>
    <row r="100" customFormat="false" ht="15" hidden="false" customHeight="true" outlineLevel="0" collapsed="false">
      <c r="A100" s="29"/>
      <c r="B100" s="30"/>
      <c r="C100" s="30"/>
      <c r="D100" s="30"/>
      <c r="E100" s="31"/>
      <c r="F100" s="31"/>
      <c r="G100" s="32" t="str">
        <f aca="false">IF(F100="","",IF(F100&lt;7.6,"",F100^2))</f>
        <v/>
      </c>
      <c r="H100" s="28" t="str">
        <f aca="false">IF(F100="","",IF(OR(E100="",E100&lt;0,E100&gt;20),"CHECK POSITION",IF(F100&lt;7.6,"CHECK DIAMETER","")))</f>
        <v/>
      </c>
    </row>
    <row r="101" customFormat="false" ht="15" hidden="false" customHeight="true" outlineLevel="0" collapsed="false">
      <c r="A101" s="29"/>
      <c r="B101" s="30"/>
      <c r="C101" s="30"/>
      <c r="D101" s="30"/>
      <c r="E101" s="31"/>
      <c r="F101" s="31"/>
      <c r="G101" s="32" t="str">
        <f aca="false">IF(F101="","",IF(F101&lt;7.6,"",F101^2))</f>
        <v/>
      </c>
      <c r="H101" s="28" t="str">
        <f aca="false">IF(F101="","",IF(OR(E101="",E101&lt;0,E101&gt;20),"CHECK POSITION",IF(F101&lt;7.6,"CHECK DIAMETER","")))</f>
        <v/>
      </c>
    </row>
    <row r="102" customFormat="false" ht="15" hidden="false" customHeight="true" outlineLevel="0" collapsed="false">
      <c r="A102" s="29"/>
      <c r="B102" s="30"/>
      <c r="C102" s="30"/>
      <c r="D102" s="30"/>
      <c r="E102" s="31"/>
      <c r="F102" s="31"/>
      <c r="G102" s="32" t="str">
        <f aca="false">IF(F102="","",IF(F102&lt;7.6,"",F102^2))</f>
        <v/>
      </c>
      <c r="H102" s="28" t="str">
        <f aca="false">IF(F102="","",IF(OR(E102="",E102&lt;0,E102&gt;20),"CHECK POSITION",IF(F102&lt;7.6,"CHECK DIAMETER","")))</f>
        <v/>
      </c>
    </row>
    <row r="103" customFormat="false" ht="15" hidden="false" customHeight="true" outlineLevel="0" collapsed="false">
      <c r="A103" s="29"/>
      <c r="B103" s="30"/>
      <c r="C103" s="30"/>
      <c r="D103" s="30"/>
      <c r="E103" s="31"/>
      <c r="F103" s="31"/>
      <c r="G103" s="32" t="str">
        <f aca="false">IF(F103="","",IF(F103&lt;7.6,"",F103^2))</f>
        <v/>
      </c>
      <c r="H103" s="28" t="str">
        <f aca="false">IF(F103="","",IF(OR(E103="",E103&lt;0,E103&gt;20),"CHECK POSITION",IF(F103&lt;7.6,"CHECK DIAMETER","")))</f>
        <v/>
      </c>
    </row>
    <row r="104" customFormat="false" ht="15" hidden="false" customHeight="true" outlineLevel="0" collapsed="false">
      <c r="A104" s="29"/>
      <c r="B104" s="30"/>
      <c r="C104" s="30"/>
      <c r="D104" s="30"/>
      <c r="E104" s="31"/>
      <c r="F104" s="31"/>
      <c r="G104" s="32" t="str">
        <f aca="false">IF(F104="","",IF(F104&lt;7.6,"",F104^2))</f>
        <v/>
      </c>
      <c r="H104" s="28" t="str">
        <f aca="false">IF(F104="","",IF(OR(E104="",E104&lt;0,E104&gt;20),"CHECK POSITION",IF(F104&lt;7.6,"CHECK DIAMETER","")))</f>
        <v/>
      </c>
    </row>
    <row r="105" customFormat="false" ht="15" hidden="false" customHeight="true" outlineLevel="0" collapsed="false">
      <c r="A105" s="29"/>
      <c r="B105" s="30"/>
      <c r="C105" s="30"/>
      <c r="D105" s="30"/>
      <c r="E105" s="31"/>
      <c r="F105" s="31"/>
      <c r="G105" s="32" t="str">
        <f aca="false">IF(F105="","",IF(F105&lt;7.6,"",F105^2))</f>
        <v/>
      </c>
      <c r="H105" s="28" t="str">
        <f aca="false">IF(F105="","",IF(OR(E105="",E105&lt;0,E105&gt;20),"CHECK POSITION",IF(F105&lt;7.6,"CHECK DIAMETER","")))</f>
        <v/>
      </c>
    </row>
    <row r="106" customFormat="false" ht="15" hidden="false" customHeight="true" outlineLevel="0" collapsed="false">
      <c r="A106" s="29"/>
      <c r="B106" s="30"/>
      <c r="C106" s="30"/>
      <c r="D106" s="30"/>
      <c r="E106" s="31"/>
      <c r="F106" s="31"/>
      <c r="G106" s="32" t="str">
        <f aca="false">IF(F106="","",IF(F106&lt;7.6,"",F106^2))</f>
        <v/>
      </c>
      <c r="H106" s="28" t="str">
        <f aca="false">IF(F106="","",IF(OR(E106="",E106&lt;0,E106&gt;20),"CHECK POSITION",IF(F106&lt;7.6,"CHECK DIAMETER","")))</f>
        <v/>
      </c>
    </row>
    <row r="107" customFormat="false" ht="15" hidden="false" customHeight="true" outlineLevel="0" collapsed="false">
      <c r="A107" s="29"/>
      <c r="B107" s="30"/>
      <c r="C107" s="30"/>
      <c r="D107" s="30"/>
      <c r="E107" s="31"/>
      <c r="F107" s="31"/>
      <c r="G107" s="32" t="str">
        <f aca="false">IF(F107="","",IF(F107&lt;7.6,"",F107^2))</f>
        <v/>
      </c>
      <c r="H107" s="28" t="str">
        <f aca="false">IF(F107="","",IF(OR(E107="",E107&lt;0,E107&gt;20),"CHECK POSITION",IF(F107&lt;7.6,"CHECK DIAMETER","")))</f>
        <v/>
      </c>
    </row>
    <row r="108" customFormat="false" ht="15" hidden="false" customHeight="true" outlineLevel="0" collapsed="false">
      <c r="A108" s="29"/>
      <c r="B108" s="30"/>
      <c r="C108" s="30"/>
      <c r="D108" s="30"/>
      <c r="E108" s="31"/>
      <c r="F108" s="31"/>
      <c r="G108" s="32" t="str">
        <f aca="false">IF(F108="","",IF(F108&lt;7.6,"",F108^2))</f>
        <v/>
      </c>
      <c r="H108" s="28" t="str">
        <f aca="false">IF(F108="","",IF(OR(E108="",E108&lt;0,E108&gt;20),"CHECK POSITION",IF(F108&lt;7.6,"CHECK DIAMETER","")))</f>
        <v/>
      </c>
    </row>
    <row r="109" customFormat="false" ht="15" hidden="false" customHeight="true" outlineLevel="0" collapsed="false">
      <c r="A109" s="29"/>
      <c r="B109" s="30"/>
      <c r="C109" s="30"/>
      <c r="D109" s="30"/>
      <c r="E109" s="31"/>
      <c r="F109" s="31"/>
      <c r="G109" s="32" t="str">
        <f aca="false">IF(F109="","",IF(F109&lt;7.6,"",F109^2))</f>
        <v/>
      </c>
      <c r="H109" s="28" t="str">
        <f aca="false">IF(F109="","",IF(OR(E109="",E109&lt;0,E109&gt;20),"CHECK POSITION",IF(F109&lt;7.6,"CHECK DIAMETER","")))</f>
        <v/>
      </c>
    </row>
    <row r="110" customFormat="false" ht="15" hidden="false" customHeight="true" outlineLevel="0" collapsed="false">
      <c r="A110" s="29"/>
      <c r="B110" s="30"/>
      <c r="C110" s="30"/>
      <c r="D110" s="30"/>
      <c r="E110" s="31"/>
      <c r="F110" s="31"/>
      <c r="G110" s="32" t="str">
        <f aca="false">IF(F110="","",IF(F110&lt;7.6,"",F110^2))</f>
        <v/>
      </c>
      <c r="H110" s="28" t="str">
        <f aca="false">IF(F110="","",IF(OR(E110="",E110&lt;0,E110&gt;20),"CHECK POSITION",IF(F110&lt;7.6,"CHECK DIAMETER","")))</f>
        <v/>
      </c>
    </row>
    <row r="111" customFormat="false" ht="15" hidden="false" customHeight="true" outlineLevel="0" collapsed="false">
      <c r="A111" s="29"/>
      <c r="B111" s="30"/>
      <c r="C111" s="30"/>
      <c r="D111" s="30"/>
      <c r="E111" s="31"/>
      <c r="F111" s="31"/>
      <c r="G111" s="32" t="str">
        <f aca="false">IF(F111="","",IF(F111&lt;7.6,"",F111^2))</f>
        <v/>
      </c>
      <c r="H111" s="28" t="str">
        <f aca="false">IF(F111="","",IF(OR(E111="",E111&lt;0,E111&gt;20),"CHECK POSITION",IF(F111&lt;7.6,"CHECK DIAMETER","")))</f>
        <v/>
      </c>
    </row>
    <row r="112" customFormat="false" ht="15" hidden="false" customHeight="true" outlineLevel="0" collapsed="false">
      <c r="A112" s="29"/>
      <c r="B112" s="30"/>
      <c r="C112" s="30"/>
      <c r="D112" s="30"/>
      <c r="E112" s="31"/>
      <c r="F112" s="31"/>
      <c r="G112" s="32" t="str">
        <f aca="false">IF(F112="","",IF(F112&lt;7.6,"",F112^2))</f>
        <v/>
      </c>
      <c r="H112" s="28" t="str">
        <f aca="false">IF(F112="","",IF(OR(E112="",E112&lt;0,E112&gt;20),"CHECK POSITION",IF(F112&lt;7.6,"CHECK DIAMETER","")))</f>
        <v/>
      </c>
    </row>
    <row r="113" customFormat="false" ht="15" hidden="false" customHeight="true" outlineLevel="0" collapsed="false">
      <c r="A113" s="29"/>
      <c r="B113" s="30"/>
      <c r="C113" s="30"/>
      <c r="D113" s="30"/>
      <c r="E113" s="31"/>
      <c r="F113" s="31"/>
      <c r="G113" s="32" t="str">
        <f aca="false">IF(F113="","",IF(F113&lt;7.6,"",F113^2))</f>
        <v/>
      </c>
      <c r="H113" s="28" t="str">
        <f aca="false">IF(F113="","",IF(OR(E113="",E113&lt;0,E113&gt;20),"CHECK POSITION",IF(F113&lt;7.6,"CHECK DIAMETER","")))</f>
        <v/>
      </c>
    </row>
    <row r="114" customFormat="false" ht="15" hidden="false" customHeight="true" outlineLevel="0" collapsed="false">
      <c r="A114" s="29"/>
      <c r="B114" s="30"/>
      <c r="C114" s="30"/>
      <c r="D114" s="30"/>
      <c r="E114" s="31"/>
      <c r="F114" s="31"/>
      <c r="G114" s="32" t="str">
        <f aca="false">IF(F114="","",IF(F114&lt;7.6,"",F114^2))</f>
        <v/>
      </c>
      <c r="H114" s="28" t="str">
        <f aca="false">IF(F114="","",IF(OR(E114="",E114&lt;0,E114&gt;20),"CHECK POSITION",IF(F114&lt;7.6,"CHECK DIAMETER","")))</f>
        <v/>
      </c>
    </row>
    <row r="115" customFormat="false" ht="15" hidden="false" customHeight="true" outlineLevel="0" collapsed="false">
      <c r="A115" s="29"/>
      <c r="B115" s="30"/>
      <c r="C115" s="30"/>
      <c r="D115" s="30"/>
      <c r="E115" s="31"/>
      <c r="F115" s="31"/>
      <c r="G115" s="32" t="str">
        <f aca="false">IF(F115="","",IF(F115&lt;7.6,"",F115^2))</f>
        <v/>
      </c>
      <c r="H115" s="28" t="str">
        <f aca="false">IF(F115="","",IF(OR(E115="",E115&lt;0,E115&gt;20),"CHECK POSITION",IF(F115&lt;7.6,"CHECK DIAMETER","")))</f>
        <v/>
      </c>
    </row>
    <row r="116" customFormat="false" ht="15" hidden="false" customHeight="true" outlineLevel="0" collapsed="false">
      <c r="A116" s="29"/>
      <c r="B116" s="30"/>
      <c r="C116" s="30"/>
      <c r="D116" s="30"/>
      <c r="E116" s="31"/>
      <c r="F116" s="31"/>
      <c r="G116" s="32" t="str">
        <f aca="false">IF(F116="","",IF(F116&lt;7.6,"",F116^2))</f>
        <v/>
      </c>
      <c r="H116" s="28" t="str">
        <f aca="false">IF(F116="","",IF(OR(E116="",E116&lt;0,E116&gt;20),"CHECK POSITION",IF(F116&lt;7.6,"CHECK DIAMETER","")))</f>
        <v/>
      </c>
    </row>
    <row r="117" customFormat="false" ht="15" hidden="false" customHeight="true" outlineLevel="0" collapsed="false">
      <c r="A117" s="29"/>
      <c r="B117" s="30"/>
      <c r="C117" s="30"/>
      <c r="D117" s="30"/>
      <c r="E117" s="31"/>
      <c r="F117" s="31"/>
      <c r="G117" s="32" t="str">
        <f aca="false">IF(F117="","",IF(F117&lt;7.6,"",F117^2))</f>
        <v/>
      </c>
      <c r="H117" s="28" t="str">
        <f aca="false">IF(F117="","",IF(OR(E117="",E117&lt;0,E117&gt;20),"CHECK POSITION",IF(F117&lt;7.6,"CHECK DIAMETER","")))</f>
        <v/>
      </c>
    </row>
    <row r="118" customFormat="false" ht="15" hidden="false" customHeight="true" outlineLevel="0" collapsed="false">
      <c r="A118" s="29"/>
      <c r="B118" s="30"/>
      <c r="C118" s="30"/>
      <c r="D118" s="30"/>
      <c r="E118" s="31"/>
      <c r="F118" s="31"/>
      <c r="G118" s="32" t="str">
        <f aca="false">IF(F118="","",IF(F118&lt;7.6,"",F118^2))</f>
        <v/>
      </c>
      <c r="H118" s="28" t="str">
        <f aca="false">IF(F118="","",IF(OR(E118="",E118&lt;0,E118&gt;20),"CHECK POSITION",IF(F118&lt;7.6,"CHECK DIAMETER","")))</f>
        <v/>
      </c>
    </row>
    <row r="119" customFormat="false" ht="15" hidden="false" customHeight="true" outlineLevel="0" collapsed="false">
      <c r="A119" s="29"/>
      <c r="B119" s="30"/>
      <c r="C119" s="30"/>
      <c r="D119" s="30"/>
      <c r="E119" s="31"/>
      <c r="F119" s="31"/>
      <c r="G119" s="32" t="str">
        <f aca="false">IF(F119="","",IF(F119&lt;7.6,"",F119^2))</f>
        <v/>
      </c>
      <c r="H119" s="28" t="str">
        <f aca="false">IF(F119="","",IF(OR(E119="",E119&lt;0,E119&gt;20),"CHECK POSITION",IF(F119&lt;7.6,"CHECK DIAMETER","")))</f>
        <v/>
      </c>
    </row>
    <row r="120" customFormat="false" ht="15" hidden="false" customHeight="true" outlineLevel="0" collapsed="false">
      <c r="A120" s="29"/>
      <c r="B120" s="30"/>
      <c r="C120" s="30"/>
      <c r="D120" s="30"/>
      <c r="E120" s="31"/>
      <c r="F120" s="31"/>
      <c r="G120" s="32" t="str">
        <f aca="false">IF(F120="","",IF(F120&lt;7.6,"",F120^2))</f>
        <v/>
      </c>
      <c r="H120" s="28" t="str">
        <f aca="false">IF(F120="","",IF(OR(E120="",E120&lt;0,E120&gt;20),"CHECK POSITION",IF(F120&lt;7.6,"CHECK DIAMETER","")))</f>
        <v/>
      </c>
    </row>
    <row r="121" customFormat="false" ht="15" hidden="false" customHeight="true" outlineLevel="0" collapsed="false">
      <c r="A121" s="29"/>
      <c r="B121" s="30"/>
      <c r="C121" s="30"/>
      <c r="D121" s="30"/>
      <c r="E121" s="31"/>
      <c r="F121" s="31"/>
      <c r="G121" s="32" t="str">
        <f aca="false">IF(F121="","",IF(F121&lt;7.6,"",F121^2))</f>
        <v/>
      </c>
      <c r="H121" s="28" t="str">
        <f aca="false">IF(F121="","",IF(OR(E121="",E121&lt;0,E121&gt;20),"CHECK POSITION",IF(F121&lt;7.6,"CHECK DIAMETER","")))</f>
        <v/>
      </c>
    </row>
    <row r="122" customFormat="false" ht="15" hidden="false" customHeight="true" outlineLevel="0" collapsed="false">
      <c r="A122" s="29"/>
      <c r="B122" s="30"/>
      <c r="C122" s="30"/>
      <c r="D122" s="30"/>
      <c r="E122" s="31"/>
      <c r="F122" s="31"/>
      <c r="G122" s="32" t="str">
        <f aca="false">IF(F122="","",IF(F122&lt;7.6,"",F122^2))</f>
        <v/>
      </c>
      <c r="H122" s="28" t="str">
        <f aca="false">IF(F122="","",IF(OR(E122="",E122&lt;0,E122&gt;20),"CHECK POSITION",IF(F122&lt;7.6,"CHECK DIAMETER","")))</f>
        <v/>
      </c>
    </row>
    <row r="123" customFormat="false" ht="15" hidden="false" customHeight="true" outlineLevel="0" collapsed="false">
      <c r="A123" s="29"/>
      <c r="B123" s="30"/>
      <c r="C123" s="30"/>
      <c r="D123" s="30"/>
      <c r="E123" s="31"/>
      <c r="F123" s="31"/>
      <c r="G123" s="32" t="str">
        <f aca="false">IF(F123="","",IF(F123&lt;7.6,"",F123^2))</f>
        <v/>
      </c>
      <c r="H123" s="28" t="str">
        <f aca="false">IF(F123="","",IF(OR(E123="",E123&lt;0,E123&gt;20),"CHECK POSITION",IF(F123&lt;7.6,"CHECK DIAMETER","")))</f>
        <v/>
      </c>
    </row>
    <row r="124" customFormat="false" ht="15" hidden="false" customHeight="true" outlineLevel="0" collapsed="false">
      <c r="A124" s="29"/>
      <c r="B124" s="30"/>
      <c r="C124" s="30"/>
      <c r="D124" s="30"/>
      <c r="E124" s="31"/>
      <c r="F124" s="31"/>
      <c r="G124" s="32" t="str">
        <f aca="false">IF(F124="","",IF(F124&lt;7.6,"",F124^2))</f>
        <v/>
      </c>
      <c r="H124" s="28" t="str">
        <f aca="false">IF(F124="","",IF(OR(E124="",E124&lt;0,E124&gt;20),"CHECK POSITION",IF(F124&lt;7.6,"CHECK DIAMETER","")))</f>
        <v/>
      </c>
    </row>
    <row r="125" customFormat="false" ht="15" hidden="false" customHeight="true" outlineLevel="0" collapsed="false">
      <c r="A125" s="29"/>
      <c r="B125" s="30"/>
      <c r="C125" s="30"/>
      <c r="D125" s="30"/>
      <c r="E125" s="31"/>
      <c r="F125" s="31"/>
      <c r="G125" s="32" t="str">
        <f aca="false">IF(F125="","",IF(F125&lt;7.6,"",F125^2))</f>
        <v/>
      </c>
      <c r="H125" s="28" t="str">
        <f aca="false">IF(F125="","",IF(OR(E125="",E125&lt;0,E125&gt;20),"CHECK POSITION",IF(F125&lt;7.6,"CHECK DIAMETER","")))</f>
        <v/>
      </c>
    </row>
    <row r="126" customFormat="false" ht="15" hidden="false" customHeight="true" outlineLevel="0" collapsed="false">
      <c r="A126" s="29"/>
      <c r="B126" s="30"/>
      <c r="C126" s="30"/>
      <c r="D126" s="30"/>
      <c r="E126" s="31"/>
      <c r="F126" s="31"/>
      <c r="G126" s="32" t="str">
        <f aca="false">IF(F126="","",IF(F126&lt;7.6,"",F126^2))</f>
        <v/>
      </c>
      <c r="H126" s="28" t="str">
        <f aca="false">IF(F126="","",IF(OR(E126="",E126&lt;0,E126&gt;20),"CHECK POSITION",IF(F126&lt;7.6,"CHECK DIAMETER","")))</f>
        <v/>
      </c>
    </row>
    <row r="127" customFormat="false" ht="15" hidden="false" customHeight="true" outlineLevel="0" collapsed="false">
      <c r="A127" s="29"/>
      <c r="B127" s="30"/>
      <c r="C127" s="30"/>
      <c r="D127" s="30"/>
      <c r="E127" s="31"/>
      <c r="F127" s="31"/>
      <c r="G127" s="32" t="str">
        <f aca="false">IF(F127="","",IF(F127&lt;7.6,"",F127^2))</f>
        <v/>
      </c>
      <c r="H127" s="28" t="str">
        <f aca="false">IF(F127="","",IF(OR(E127="",E127&lt;0,E127&gt;20),"CHECK POSITION",IF(F127&lt;7.6,"CHECK DIAMETER","")))</f>
        <v/>
      </c>
    </row>
    <row r="128" customFormat="false" ht="15" hidden="false" customHeight="true" outlineLevel="0" collapsed="false">
      <c r="A128" s="29"/>
      <c r="B128" s="30"/>
      <c r="C128" s="30"/>
      <c r="D128" s="30"/>
      <c r="E128" s="31"/>
      <c r="F128" s="31"/>
      <c r="G128" s="32" t="str">
        <f aca="false">IF(F128="","",IF(F128&lt;7.6,"",F128^2))</f>
        <v/>
      </c>
      <c r="H128" s="28" t="str">
        <f aca="false">IF(F128="","",IF(OR(E128="",E128&lt;0,E128&gt;20),"CHECK POSITION",IF(F128&lt;7.6,"CHECK DIAMETER","")))</f>
        <v/>
      </c>
    </row>
    <row r="129" customFormat="false" ht="15" hidden="false" customHeight="true" outlineLevel="0" collapsed="false">
      <c r="A129" s="29"/>
      <c r="B129" s="30"/>
      <c r="C129" s="30"/>
      <c r="D129" s="30"/>
      <c r="E129" s="31"/>
      <c r="F129" s="31"/>
      <c r="G129" s="32" t="str">
        <f aca="false">IF(F129="","",IF(F129&lt;7.6,"",F129^2))</f>
        <v/>
      </c>
      <c r="H129" s="28" t="str">
        <f aca="false">IF(F129="","",IF(OR(E129="",E129&lt;0,E129&gt;20),"CHECK POSITION",IF(F129&lt;7.6,"CHECK DIAMETER","")))</f>
        <v/>
      </c>
    </row>
    <row r="130" customFormat="false" ht="15" hidden="false" customHeight="true" outlineLevel="0" collapsed="false">
      <c r="A130" s="29"/>
      <c r="B130" s="30"/>
      <c r="C130" s="30"/>
      <c r="D130" s="30"/>
      <c r="E130" s="31"/>
      <c r="F130" s="31"/>
      <c r="G130" s="32" t="str">
        <f aca="false">IF(F130="","",IF(F130&lt;7.6,"",F130^2))</f>
        <v/>
      </c>
      <c r="H130" s="28" t="str">
        <f aca="false">IF(F130="","",IF(OR(E130="",E130&lt;0,E130&gt;20),"CHECK POSITION",IF(F130&lt;7.6,"CHECK DIAMETER","")))</f>
        <v/>
      </c>
    </row>
    <row r="131" customFormat="false" ht="15" hidden="false" customHeight="true" outlineLevel="0" collapsed="false">
      <c r="A131" s="29"/>
      <c r="B131" s="30"/>
      <c r="C131" s="30"/>
      <c r="D131" s="30"/>
      <c r="E131" s="31"/>
      <c r="F131" s="31"/>
      <c r="G131" s="32" t="str">
        <f aca="false">IF(F131="","",IF(F131&lt;7.6,"",F131^2))</f>
        <v/>
      </c>
      <c r="H131" s="28" t="str">
        <f aca="false">IF(F131="","",IF(OR(E131="",E131&lt;0,E131&gt;20),"CHECK POSITION",IF(F131&lt;7.6,"CHECK DIAMETER","")))</f>
        <v/>
      </c>
    </row>
    <row r="132" customFormat="false" ht="15" hidden="false" customHeight="true" outlineLevel="0" collapsed="false">
      <c r="A132" s="29"/>
      <c r="B132" s="30"/>
      <c r="C132" s="30"/>
      <c r="D132" s="30"/>
      <c r="E132" s="31"/>
      <c r="F132" s="31"/>
      <c r="G132" s="32" t="str">
        <f aca="false">IF(F132="","",IF(F132&lt;7.6,"",F132^2))</f>
        <v/>
      </c>
      <c r="H132" s="28" t="str">
        <f aca="false">IF(F132="","",IF(OR(E132="",E132&lt;0,E132&gt;20),"CHECK POSITION",IF(F132&lt;7.6,"CHECK DIAMETER","")))</f>
        <v/>
      </c>
    </row>
    <row r="133" customFormat="false" ht="15" hidden="false" customHeight="true" outlineLevel="0" collapsed="false">
      <c r="A133" s="29"/>
      <c r="B133" s="30"/>
      <c r="C133" s="30"/>
      <c r="D133" s="30"/>
      <c r="E133" s="31"/>
      <c r="F133" s="31"/>
      <c r="G133" s="32" t="str">
        <f aca="false">IF(F133="","",IF(F133&lt;7.6,"",F133^2))</f>
        <v/>
      </c>
      <c r="H133" s="28" t="str">
        <f aca="false">IF(F133="","",IF(OR(E133="",E133&lt;0,E133&gt;20),"CHECK POSITION",IF(F133&lt;7.6,"CHECK DIAMETER","")))</f>
        <v/>
      </c>
    </row>
    <row r="134" customFormat="false" ht="15" hidden="false" customHeight="true" outlineLevel="0" collapsed="false">
      <c r="A134" s="29"/>
      <c r="B134" s="30"/>
      <c r="C134" s="30"/>
      <c r="D134" s="30"/>
      <c r="E134" s="31"/>
      <c r="F134" s="31"/>
      <c r="G134" s="32" t="str">
        <f aca="false">IF(F134="","",IF(F134&lt;7.6,"",F134^2))</f>
        <v/>
      </c>
      <c r="H134" s="28" t="str">
        <f aca="false">IF(F134="","",IF(OR(E134="",E134&lt;0,E134&gt;20),"CHECK POSITION",IF(F134&lt;7.6,"CHECK DIAMETER","")))</f>
        <v/>
      </c>
    </row>
    <row r="135" customFormat="false" ht="15" hidden="false" customHeight="true" outlineLevel="0" collapsed="false">
      <c r="A135" s="29"/>
      <c r="B135" s="30"/>
      <c r="C135" s="30"/>
      <c r="D135" s="30"/>
      <c r="E135" s="31"/>
      <c r="F135" s="31"/>
      <c r="G135" s="32" t="str">
        <f aca="false">IF(F135="","",IF(F135&lt;7.6,"",F135^2))</f>
        <v/>
      </c>
      <c r="H135" s="28" t="str">
        <f aca="false">IF(F135="","",IF(OR(E135="",E135&lt;0,E135&gt;20),"CHECK POSITION",IF(F135&lt;7.6,"CHECK DIAMETER","")))</f>
        <v/>
      </c>
    </row>
    <row r="136" customFormat="false" ht="15" hidden="false" customHeight="true" outlineLevel="0" collapsed="false">
      <c r="A136" s="29"/>
      <c r="B136" s="30"/>
      <c r="C136" s="30"/>
      <c r="D136" s="30"/>
      <c r="E136" s="31"/>
      <c r="F136" s="31"/>
      <c r="G136" s="32" t="str">
        <f aca="false">IF(F136="","",IF(F136&lt;7.6,"",F136^2))</f>
        <v/>
      </c>
      <c r="H136" s="28" t="str">
        <f aca="false">IF(F136="","",IF(OR(E136="",E136&lt;0,E136&gt;20),"CHECK POSITION",IF(F136&lt;7.6,"CHECK DIAMETER","")))</f>
        <v/>
      </c>
    </row>
    <row r="137" customFormat="false" ht="15" hidden="false" customHeight="true" outlineLevel="0" collapsed="false">
      <c r="A137" s="29"/>
      <c r="B137" s="30"/>
      <c r="C137" s="30"/>
      <c r="D137" s="30"/>
      <c r="E137" s="31"/>
      <c r="F137" s="31"/>
      <c r="G137" s="32" t="str">
        <f aca="false">IF(F137="","",IF(F137&lt;7.6,"",F137^2))</f>
        <v/>
      </c>
      <c r="H137" s="28" t="str">
        <f aca="false">IF(F137="","",IF(OR(E137="",E137&lt;0,E137&gt;20),"CHECK POSITION",IF(F137&lt;7.6,"CHECK DIAMETER","")))</f>
        <v/>
      </c>
    </row>
    <row r="138" customFormat="false" ht="15" hidden="false" customHeight="true" outlineLevel="0" collapsed="false">
      <c r="A138" s="29"/>
      <c r="B138" s="30"/>
      <c r="C138" s="30"/>
      <c r="D138" s="30"/>
      <c r="E138" s="31"/>
      <c r="F138" s="31"/>
      <c r="G138" s="32" t="str">
        <f aca="false">IF(F138="","",IF(F138&lt;7.6,"",F138^2))</f>
        <v/>
      </c>
      <c r="H138" s="28" t="str">
        <f aca="false">IF(F138="","",IF(OR(E138="",E138&lt;0,E138&gt;20),"CHECK POSITION",IF(F138&lt;7.6,"CHECK DIAMETER","")))</f>
        <v/>
      </c>
    </row>
    <row r="139" customFormat="false" ht="15" hidden="false" customHeight="true" outlineLevel="0" collapsed="false">
      <c r="A139" s="29"/>
      <c r="B139" s="30"/>
      <c r="C139" s="30"/>
      <c r="D139" s="30"/>
      <c r="E139" s="31"/>
      <c r="F139" s="31"/>
      <c r="G139" s="32" t="str">
        <f aca="false">IF(F139="","",IF(F139&lt;7.6,"",F139^2))</f>
        <v/>
      </c>
      <c r="H139" s="28" t="str">
        <f aca="false">IF(F139="","",IF(OR(E139="",E139&lt;0,E139&gt;20),"CHECK POSITION",IF(F139&lt;7.6,"CHECK DIAMETER","")))</f>
        <v/>
      </c>
    </row>
    <row r="140" customFormat="false" ht="15" hidden="false" customHeight="true" outlineLevel="0" collapsed="false">
      <c r="A140" s="29"/>
      <c r="B140" s="30"/>
      <c r="C140" s="30"/>
      <c r="D140" s="30"/>
      <c r="E140" s="31"/>
      <c r="F140" s="31"/>
      <c r="G140" s="32" t="str">
        <f aca="false">IF(F140="","",IF(F140&lt;7.6,"",F140^2))</f>
        <v/>
      </c>
      <c r="H140" s="28" t="str">
        <f aca="false">IF(F140="","",IF(OR(E140="",E140&lt;0,E140&gt;20),"CHECK POSITION",IF(F140&lt;7.6,"CHECK DIAMETER","")))</f>
        <v/>
      </c>
    </row>
    <row r="141" customFormat="false" ht="15" hidden="false" customHeight="true" outlineLevel="0" collapsed="false">
      <c r="A141" s="29"/>
      <c r="B141" s="30"/>
      <c r="C141" s="30"/>
      <c r="D141" s="30"/>
      <c r="E141" s="31"/>
      <c r="F141" s="31"/>
      <c r="G141" s="32" t="str">
        <f aca="false">IF(F141="","",IF(F141&lt;7.6,"",F141^2))</f>
        <v/>
      </c>
      <c r="H141" s="28" t="str">
        <f aca="false">IF(F141="","",IF(OR(E141="",E141&lt;0,E141&gt;20),"CHECK POSITION",IF(F141&lt;7.6,"CHECK DIAMETER","")))</f>
        <v/>
      </c>
    </row>
    <row r="142" customFormat="false" ht="15" hidden="false" customHeight="true" outlineLevel="0" collapsed="false">
      <c r="A142" s="29"/>
      <c r="B142" s="30"/>
      <c r="C142" s="30"/>
      <c r="D142" s="30"/>
      <c r="E142" s="31"/>
      <c r="F142" s="31"/>
      <c r="G142" s="32" t="str">
        <f aca="false">IF(F142="","",IF(F142&lt;7.6,"",F142^2))</f>
        <v/>
      </c>
      <c r="H142" s="28" t="str">
        <f aca="false">IF(F142="","",IF(OR(E142="",E142&lt;0,E142&gt;20),"CHECK POSITION",IF(F142&lt;7.6,"CHECK DIAMETER","")))</f>
        <v/>
      </c>
    </row>
    <row r="143" customFormat="false" ht="15" hidden="false" customHeight="true" outlineLevel="0" collapsed="false">
      <c r="A143" s="29"/>
      <c r="B143" s="30"/>
      <c r="C143" s="30"/>
      <c r="D143" s="30"/>
      <c r="E143" s="31"/>
      <c r="F143" s="31"/>
      <c r="G143" s="32" t="str">
        <f aca="false">IF(F143="","",IF(F143&lt;7.6,"",F143^2))</f>
        <v/>
      </c>
      <c r="H143" s="28" t="str">
        <f aca="false">IF(F143="","",IF(OR(E143="",E143&lt;0,E143&gt;20),"CHECK POSITION",IF(F143&lt;7.6,"CHECK DIAMETER","")))</f>
        <v/>
      </c>
    </row>
    <row r="144" customFormat="false" ht="15" hidden="false" customHeight="true" outlineLevel="0" collapsed="false">
      <c r="A144" s="29"/>
      <c r="B144" s="30"/>
      <c r="C144" s="30"/>
      <c r="D144" s="30"/>
      <c r="E144" s="31"/>
      <c r="F144" s="31"/>
      <c r="G144" s="32" t="str">
        <f aca="false">IF(F144="","",IF(F144&lt;7.6,"",F144^2))</f>
        <v/>
      </c>
      <c r="H144" s="28" t="str">
        <f aca="false">IF(F144="","",IF(OR(E144="",E144&lt;0,E144&gt;20),"CHECK POSITION",IF(F144&lt;7.6,"CHECK DIAMETER","")))</f>
        <v/>
      </c>
    </row>
    <row r="145" customFormat="false" ht="15" hidden="false" customHeight="true" outlineLevel="0" collapsed="false">
      <c r="A145" s="29"/>
      <c r="B145" s="30"/>
      <c r="C145" s="30"/>
      <c r="D145" s="30"/>
      <c r="E145" s="31"/>
      <c r="F145" s="31"/>
      <c r="G145" s="32" t="str">
        <f aca="false">IF(F145="","",IF(F145&lt;7.6,"",F145^2))</f>
        <v/>
      </c>
      <c r="H145" s="28" t="str">
        <f aca="false">IF(F145="","",IF(OR(E145="",E145&lt;0,E145&gt;20),"CHECK POSITION",IF(F145&lt;7.6,"CHECK DIAMETER","")))</f>
        <v/>
      </c>
    </row>
    <row r="146" customFormat="false" ht="15" hidden="false" customHeight="true" outlineLevel="0" collapsed="false">
      <c r="A146" s="29"/>
      <c r="B146" s="30"/>
      <c r="C146" s="30"/>
      <c r="D146" s="30"/>
      <c r="E146" s="31"/>
      <c r="F146" s="31"/>
      <c r="G146" s="32" t="str">
        <f aca="false">IF(F146="","",IF(F146&lt;7.6,"",F146^2))</f>
        <v/>
      </c>
      <c r="H146" s="28" t="str">
        <f aca="false">IF(F146="","",IF(OR(E146="",E146&lt;0,E146&gt;20),"CHECK POSITION",IF(F146&lt;7.6,"CHECK DIAMETER","")))</f>
        <v/>
      </c>
    </row>
    <row r="147" customFormat="false" ht="15" hidden="false" customHeight="true" outlineLevel="0" collapsed="false">
      <c r="A147" s="29"/>
      <c r="B147" s="30"/>
      <c r="C147" s="30"/>
      <c r="D147" s="30"/>
      <c r="E147" s="31"/>
      <c r="F147" s="31"/>
      <c r="G147" s="32" t="str">
        <f aca="false">IF(F147="","",IF(F147&lt;7.6,"",F147^2))</f>
        <v/>
      </c>
      <c r="H147" s="28" t="str">
        <f aca="false">IF(F147="","",IF(OR(E147="",E147&lt;0,E147&gt;20),"CHECK POSITION",IF(F147&lt;7.6,"CHECK DIAMETER","")))</f>
        <v/>
      </c>
    </row>
    <row r="148" customFormat="false" ht="15" hidden="false" customHeight="true" outlineLevel="0" collapsed="false">
      <c r="A148" s="29"/>
      <c r="B148" s="30"/>
      <c r="C148" s="30"/>
      <c r="D148" s="30"/>
      <c r="E148" s="31"/>
      <c r="F148" s="31"/>
      <c r="G148" s="32" t="str">
        <f aca="false">IF(F148="","",IF(F148&lt;7.6,"",F148^2))</f>
        <v/>
      </c>
      <c r="H148" s="28" t="str">
        <f aca="false">IF(F148="","",IF(OR(E148="",E148&lt;0,E148&gt;20),"CHECK POSITION",IF(F148&lt;7.6,"CHECK DIAMETER","")))</f>
        <v/>
      </c>
    </row>
    <row r="149" customFormat="false" ht="15" hidden="false" customHeight="true" outlineLevel="0" collapsed="false">
      <c r="A149" s="29"/>
      <c r="B149" s="30"/>
      <c r="C149" s="30"/>
      <c r="D149" s="30"/>
      <c r="E149" s="31"/>
      <c r="F149" s="31"/>
      <c r="G149" s="32" t="str">
        <f aca="false">IF(F149="","",IF(F149&lt;7.6,"",F149^2))</f>
        <v/>
      </c>
      <c r="H149" s="28" t="str">
        <f aca="false">IF(F149="","",IF(OR(E149="",E149&lt;0,E149&gt;20),"CHECK POSITION",IF(F149&lt;7.6,"CHECK DIAMETER","")))</f>
        <v/>
      </c>
    </row>
    <row r="150" customFormat="false" ht="15" hidden="false" customHeight="true" outlineLevel="0" collapsed="false">
      <c r="A150" s="29"/>
      <c r="B150" s="30"/>
      <c r="C150" s="30"/>
      <c r="D150" s="30"/>
      <c r="E150" s="31"/>
      <c r="F150" s="31"/>
      <c r="G150" s="32" t="str">
        <f aca="false">IF(F150="","",IF(F150&lt;7.6,"",F150^2))</f>
        <v/>
      </c>
      <c r="H150" s="28" t="str">
        <f aca="false">IF(F150="","",IF(OR(E150="",E150&lt;0,E150&gt;20),"CHECK POSITION",IF(F150&lt;7.6,"CHECK DIAMETER","")))</f>
        <v/>
      </c>
    </row>
    <row r="151" customFormat="false" ht="15" hidden="false" customHeight="true" outlineLevel="0" collapsed="false">
      <c r="A151" s="29"/>
      <c r="B151" s="30"/>
      <c r="C151" s="30"/>
      <c r="D151" s="30"/>
      <c r="E151" s="31"/>
      <c r="F151" s="31"/>
      <c r="G151" s="32" t="str">
        <f aca="false">IF(F151="","",IF(F151&lt;7.6,"",F151^2))</f>
        <v/>
      </c>
      <c r="H151" s="28" t="str">
        <f aca="false">IF(F151="","",IF(OR(E151="",E151&lt;0,E151&gt;20),"CHECK POSITION",IF(F151&lt;7.6,"CHECK DIAMETER","")))</f>
        <v/>
      </c>
    </row>
    <row r="152" customFormat="false" ht="15" hidden="false" customHeight="true" outlineLevel="0" collapsed="false">
      <c r="A152" s="29"/>
      <c r="B152" s="30"/>
      <c r="C152" s="30"/>
      <c r="D152" s="30"/>
      <c r="E152" s="31"/>
      <c r="F152" s="31"/>
      <c r="G152" s="32" t="str">
        <f aca="false">IF(F152="","",IF(F152&lt;7.6,"",F152^2))</f>
        <v/>
      </c>
      <c r="H152" s="28" t="str">
        <f aca="false">IF(F152="","",IF(OR(E152="",E152&lt;0,E152&gt;20),"CHECK POSITION",IF(F152&lt;7.6,"CHECK DIAMETER","")))</f>
        <v/>
      </c>
    </row>
    <row r="153" customFormat="false" ht="15" hidden="false" customHeight="true" outlineLevel="0" collapsed="false">
      <c r="A153" s="29"/>
      <c r="B153" s="30"/>
      <c r="C153" s="30"/>
      <c r="D153" s="30"/>
      <c r="E153" s="31"/>
      <c r="F153" s="31"/>
      <c r="G153" s="32" t="str">
        <f aca="false">IF(F153="","",IF(F153&lt;7.6,"",F153^2))</f>
        <v/>
      </c>
      <c r="H153" s="28" t="str">
        <f aca="false">IF(F153="","",IF(OR(E153="",E153&lt;0,E153&gt;20),"CHECK POSITION",IF(F153&lt;7.6,"CHECK DIAMETER","")))</f>
        <v/>
      </c>
    </row>
    <row r="154" customFormat="false" ht="15" hidden="false" customHeight="true" outlineLevel="0" collapsed="false">
      <c r="A154" s="29"/>
      <c r="B154" s="30"/>
      <c r="C154" s="30"/>
      <c r="D154" s="30"/>
      <c r="E154" s="31"/>
      <c r="F154" s="31"/>
      <c r="G154" s="32" t="str">
        <f aca="false">IF(F154="","",IF(F154&lt;7.6,"",F154^2))</f>
        <v/>
      </c>
      <c r="H154" s="28" t="str">
        <f aca="false">IF(F154="","",IF(OR(E154="",E154&lt;0,E154&gt;20),"CHECK POSITION",IF(F154&lt;7.6,"CHECK DIAMETER","")))</f>
        <v/>
      </c>
    </row>
    <row r="155" customFormat="false" ht="15" hidden="false" customHeight="true" outlineLevel="0" collapsed="false">
      <c r="A155" s="29"/>
      <c r="B155" s="30"/>
      <c r="C155" s="30"/>
      <c r="D155" s="30"/>
      <c r="E155" s="31"/>
      <c r="F155" s="31"/>
      <c r="G155" s="32" t="str">
        <f aca="false">IF(F155="","",IF(F155&lt;7.6,"",F155^2))</f>
        <v/>
      </c>
      <c r="H155" s="28" t="str">
        <f aca="false">IF(F155="","",IF(OR(E155="",E155&lt;0,E155&gt;20),"CHECK POSITION",IF(F155&lt;7.6,"CHECK DIAMETER","")))</f>
        <v/>
      </c>
    </row>
    <row r="156" customFormat="false" ht="15" hidden="false" customHeight="true" outlineLevel="0" collapsed="false">
      <c r="A156" s="29"/>
      <c r="B156" s="30"/>
      <c r="C156" s="30"/>
      <c r="D156" s="30"/>
      <c r="E156" s="31"/>
      <c r="F156" s="31"/>
      <c r="G156" s="32" t="str">
        <f aca="false">IF(F156="","",IF(F156&lt;7.6,"",F156^2))</f>
        <v/>
      </c>
      <c r="H156" s="28" t="str">
        <f aca="false">IF(F156="","",IF(OR(E156="",E156&lt;0,E156&gt;20),"CHECK POSITION",IF(F156&lt;7.6,"CHECK DIAMETER","")))</f>
        <v/>
      </c>
    </row>
    <row r="157" customFormat="false" ht="15" hidden="false" customHeight="true" outlineLevel="0" collapsed="false">
      <c r="A157" s="29"/>
      <c r="B157" s="30"/>
      <c r="C157" s="30"/>
      <c r="D157" s="30"/>
      <c r="E157" s="31"/>
      <c r="F157" s="31"/>
      <c r="G157" s="32" t="str">
        <f aca="false">IF(F157="","",IF(F157&lt;7.6,"",F157^2))</f>
        <v/>
      </c>
      <c r="H157" s="28" t="str">
        <f aca="false">IF(F157="","",IF(OR(E157="",E157&lt;0,E157&gt;20),"CHECK POSITION",IF(F157&lt;7.6,"CHECK DIAMETER","")))</f>
        <v/>
      </c>
    </row>
    <row r="158" customFormat="false" ht="15" hidden="false" customHeight="true" outlineLevel="0" collapsed="false">
      <c r="A158" s="29"/>
      <c r="B158" s="30"/>
      <c r="C158" s="30"/>
      <c r="D158" s="30"/>
      <c r="E158" s="31"/>
      <c r="F158" s="31"/>
      <c r="G158" s="32" t="str">
        <f aca="false">IF(F158="","",IF(F158&lt;7.6,"",F158^2))</f>
        <v/>
      </c>
      <c r="H158" s="28" t="str">
        <f aca="false">IF(F158="","",IF(OR(E158="",E158&lt;0,E158&gt;20),"CHECK POSITION",IF(F158&lt;7.6,"CHECK DIAMETER","")))</f>
        <v/>
      </c>
    </row>
    <row r="159" customFormat="false" ht="15" hidden="false" customHeight="true" outlineLevel="0" collapsed="false">
      <c r="A159" s="29"/>
      <c r="B159" s="30"/>
      <c r="C159" s="30"/>
      <c r="D159" s="30"/>
      <c r="E159" s="31"/>
      <c r="F159" s="31"/>
      <c r="G159" s="32" t="str">
        <f aca="false">IF(F159="","",IF(F159&lt;7.6,"",F159^2))</f>
        <v/>
      </c>
      <c r="H159" s="28" t="str">
        <f aca="false">IF(F159="","",IF(OR(E159="",E159&lt;0,E159&gt;20),"CHECK POSITION",IF(F159&lt;7.6,"CHECK DIAMETER","")))</f>
        <v/>
      </c>
    </row>
    <row r="160" customFormat="false" ht="15" hidden="false" customHeight="true" outlineLevel="0" collapsed="false">
      <c r="A160" s="29"/>
      <c r="B160" s="30"/>
      <c r="C160" s="30"/>
      <c r="D160" s="30"/>
      <c r="E160" s="31"/>
      <c r="F160" s="31"/>
      <c r="G160" s="32" t="str">
        <f aca="false">IF(F160="","",IF(F160&lt;7.6,"",F160^2))</f>
        <v/>
      </c>
      <c r="H160" s="28" t="str">
        <f aca="false">IF(F160="","",IF(OR(E160="",E160&lt;0,E160&gt;20),"CHECK POSITION",IF(F160&lt;7.6,"CHECK DIAMETER","")))</f>
        <v/>
      </c>
    </row>
    <row r="161" customFormat="false" ht="15" hidden="false" customHeight="true" outlineLevel="0" collapsed="false">
      <c r="A161" s="29"/>
      <c r="B161" s="30"/>
      <c r="C161" s="30"/>
      <c r="D161" s="30"/>
      <c r="E161" s="31"/>
      <c r="F161" s="31"/>
      <c r="G161" s="32" t="str">
        <f aca="false">IF(F161="","",IF(F161&lt;7.6,"",F161^2))</f>
        <v/>
      </c>
      <c r="H161" s="28" t="str">
        <f aca="false">IF(F161="","",IF(OR(E161="",E161&lt;0,E161&gt;20),"CHECK POSITION",IF(F161&lt;7.6,"CHECK DIAMETER","")))</f>
        <v/>
      </c>
    </row>
    <row r="162" customFormat="false" ht="15" hidden="false" customHeight="true" outlineLevel="0" collapsed="false">
      <c r="A162" s="29"/>
      <c r="B162" s="30"/>
      <c r="C162" s="30"/>
      <c r="D162" s="30"/>
      <c r="E162" s="31"/>
      <c r="F162" s="31"/>
      <c r="G162" s="32" t="str">
        <f aca="false">IF(F162="","",IF(F162&lt;7.6,"",F162^2))</f>
        <v/>
      </c>
      <c r="H162" s="28" t="str">
        <f aca="false">IF(F162="","",IF(OR(E162="",E162&lt;0,E162&gt;20),"CHECK POSITION",IF(F162&lt;7.6,"CHECK DIAMETER","")))</f>
        <v/>
      </c>
    </row>
    <row r="163" customFormat="false" ht="15" hidden="false" customHeight="true" outlineLevel="0" collapsed="false">
      <c r="A163" s="29"/>
      <c r="B163" s="30"/>
      <c r="C163" s="30"/>
      <c r="D163" s="30"/>
      <c r="E163" s="31"/>
      <c r="F163" s="31"/>
      <c r="G163" s="32" t="str">
        <f aca="false">IF(F163="","",IF(F163&lt;7.6,"",F163^2))</f>
        <v/>
      </c>
      <c r="H163" s="28" t="str">
        <f aca="false">IF(F163="","",IF(OR(E163="",E163&lt;0,E163&gt;20),"CHECK POSITION",IF(F163&lt;7.6,"CHECK DIAMETER","")))</f>
        <v/>
      </c>
    </row>
    <row r="164" customFormat="false" ht="15" hidden="false" customHeight="true" outlineLevel="0" collapsed="false">
      <c r="A164" s="29"/>
      <c r="B164" s="30"/>
      <c r="C164" s="30"/>
      <c r="D164" s="30"/>
      <c r="E164" s="31"/>
      <c r="F164" s="31"/>
      <c r="G164" s="32" t="str">
        <f aca="false">IF(F164="","",IF(F164&lt;7.6,"",F164^2))</f>
        <v/>
      </c>
      <c r="H164" s="28" t="str">
        <f aca="false">IF(F164="","",IF(OR(E164="",E164&lt;0,E164&gt;20),"CHECK POSITION",IF(F164&lt;7.6,"CHECK DIAMETER","")))</f>
        <v/>
      </c>
    </row>
    <row r="165" customFormat="false" ht="15" hidden="false" customHeight="true" outlineLevel="0" collapsed="false">
      <c r="A165" s="29"/>
      <c r="B165" s="30"/>
      <c r="C165" s="30"/>
      <c r="D165" s="30"/>
      <c r="E165" s="31"/>
      <c r="F165" s="31"/>
      <c r="G165" s="32" t="str">
        <f aca="false">IF(F165="","",IF(F165&lt;7.6,"",F165^2))</f>
        <v/>
      </c>
      <c r="H165" s="28" t="str">
        <f aca="false">IF(F165="","",IF(OR(E165="",E165&lt;0,E165&gt;20),"CHECK POSITION",IF(F165&lt;7.6,"CHECK DIAMETER","")))</f>
        <v/>
      </c>
    </row>
    <row r="166" customFormat="false" ht="15" hidden="false" customHeight="true" outlineLevel="0" collapsed="false">
      <c r="A166" s="29"/>
      <c r="B166" s="30"/>
      <c r="C166" s="30"/>
      <c r="D166" s="30"/>
      <c r="E166" s="31"/>
      <c r="F166" s="31"/>
      <c r="G166" s="32" t="str">
        <f aca="false">IF(F166="","",IF(F166&lt;7.6,"",F166^2))</f>
        <v/>
      </c>
      <c r="H166" s="28" t="str">
        <f aca="false">IF(F166="","",IF(OR(E166="",E166&lt;0,E166&gt;20),"CHECK POSITION",IF(F166&lt;7.6,"CHECK DIAMETER","")))</f>
        <v/>
      </c>
    </row>
    <row r="167" customFormat="false" ht="15" hidden="false" customHeight="true" outlineLevel="0" collapsed="false">
      <c r="A167" s="29"/>
      <c r="B167" s="30"/>
      <c r="C167" s="30"/>
      <c r="D167" s="30"/>
      <c r="E167" s="31"/>
      <c r="F167" s="31"/>
      <c r="G167" s="32" t="str">
        <f aca="false">IF(F167="","",IF(F167&lt;7.6,"",F167^2))</f>
        <v/>
      </c>
      <c r="H167" s="28" t="str">
        <f aca="false">IF(F167="","",IF(OR(E167="",E167&lt;0,E167&gt;20),"CHECK POSITION",IF(F167&lt;7.6,"CHECK DIAMETER","")))</f>
        <v/>
      </c>
    </row>
    <row r="168" customFormat="false" ht="15" hidden="false" customHeight="true" outlineLevel="0" collapsed="false">
      <c r="A168" s="29"/>
      <c r="B168" s="30"/>
      <c r="C168" s="30"/>
      <c r="D168" s="30"/>
      <c r="E168" s="31"/>
      <c r="F168" s="31"/>
      <c r="G168" s="32" t="str">
        <f aca="false">IF(F168="","",IF(F168&lt;7.6,"",F168^2))</f>
        <v/>
      </c>
      <c r="H168" s="28" t="str">
        <f aca="false">IF(F168="","",IF(OR(E168="",E168&lt;0,E168&gt;20),"CHECK POSITION",IF(F168&lt;7.6,"CHECK DIAMETER","")))</f>
        <v/>
      </c>
    </row>
    <row r="169" customFormat="false" ht="15" hidden="false" customHeight="true" outlineLevel="0" collapsed="false">
      <c r="A169" s="29"/>
      <c r="B169" s="30"/>
      <c r="C169" s="30"/>
      <c r="D169" s="30"/>
      <c r="E169" s="31"/>
      <c r="F169" s="31"/>
      <c r="G169" s="32" t="str">
        <f aca="false">IF(F169="","",IF(F169&lt;7.6,"",F169^2))</f>
        <v/>
      </c>
      <c r="H169" s="28" t="str">
        <f aca="false">IF(F169="","",IF(OR(E169="",E169&lt;0,E169&gt;20),"CHECK POSITION",IF(F169&lt;7.6,"CHECK DIAMETER","")))</f>
        <v/>
      </c>
    </row>
    <row r="170" customFormat="false" ht="15" hidden="false" customHeight="true" outlineLevel="0" collapsed="false">
      <c r="A170" s="29"/>
      <c r="B170" s="30"/>
      <c r="C170" s="30"/>
      <c r="D170" s="30"/>
      <c r="E170" s="31"/>
      <c r="F170" s="31"/>
      <c r="G170" s="32" t="str">
        <f aca="false">IF(F170="","",IF(F170&lt;7.6,"",F170^2))</f>
        <v/>
      </c>
      <c r="H170" s="28" t="str">
        <f aca="false">IF(F170="","",IF(OR(E170="",E170&lt;0,E170&gt;20),"CHECK POSITION",IF(F170&lt;7.6,"CHECK DIAMETER","")))</f>
        <v/>
      </c>
    </row>
    <row r="171" customFormat="false" ht="15" hidden="false" customHeight="true" outlineLevel="0" collapsed="false">
      <c r="A171" s="29"/>
      <c r="B171" s="30"/>
      <c r="C171" s="30"/>
      <c r="D171" s="30"/>
      <c r="E171" s="31"/>
      <c r="F171" s="31"/>
      <c r="G171" s="32" t="str">
        <f aca="false">IF(F171="","",IF(F171&lt;7.6,"",F171^2))</f>
        <v/>
      </c>
      <c r="H171" s="28" t="str">
        <f aca="false">IF(F171="","",IF(OR(E171="",E171&lt;0,E171&gt;20),"CHECK POSITION",IF(F171&lt;7.6,"CHECK DIAMETER","")))</f>
        <v/>
      </c>
    </row>
    <row r="172" customFormat="false" ht="15" hidden="false" customHeight="true" outlineLevel="0" collapsed="false">
      <c r="A172" s="29"/>
      <c r="B172" s="30"/>
      <c r="C172" s="30"/>
      <c r="D172" s="30"/>
      <c r="E172" s="31"/>
      <c r="F172" s="31"/>
      <c r="G172" s="32" t="str">
        <f aca="false">IF(F172="","",IF(F172&lt;7.6,"",F172^2))</f>
        <v/>
      </c>
      <c r="H172" s="28" t="str">
        <f aca="false">IF(F172="","",IF(OR(E172="",E172&lt;0,E172&gt;20),"CHECK POSITION",IF(F172&lt;7.6,"CHECK DIAMETER","")))</f>
        <v/>
      </c>
    </row>
    <row r="173" customFormat="false" ht="15" hidden="false" customHeight="true" outlineLevel="0" collapsed="false">
      <c r="A173" s="29"/>
      <c r="B173" s="30"/>
      <c r="C173" s="30"/>
      <c r="D173" s="30"/>
      <c r="E173" s="31"/>
      <c r="F173" s="31"/>
      <c r="G173" s="32" t="str">
        <f aca="false">IF(F173="","",IF(F173&lt;7.6,"",F173^2))</f>
        <v/>
      </c>
      <c r="H173" s="28" t="str">
        <f aca="false">IF(F173="","",IF(OR(E173="",E173&lt;0,E173&gt;20),"CHECK POSITION",IF(F173&lt;7.6,"CHECK DIAMETER","")))</f>
        <v/>
      </c>
    </row>
    <row r="174" customFormat="false" ht="15" hidden="false" customHeight="true" outlineLevel="0" collapsed="false">
      <c r="A174" s="29"/>
      <c r="B174" s="30"/>
      <c r="C174" s="30"/>
      <c r="D174" s="30"/>
      <c r="E174" s="31"/>
      <c r="F174" s="31"/>
      <c r="G174" s="32" t="str">
        <f aca="false">IF(F174="","",IF(F174&lt;7.6,"",F174^2))</f>
        <v/>
      </c>
      <c r="H174" s="28" t="str">
        <f aca="false">IF(F174="","",IF(OR(E174="",E174&lt;0,E174&gt;20),"CHECK POSITION",IF(F174&lt;7.6,"CHECK DIAMETER","")))</f>
        <v/>
      </c>
    </row>
    <row r="175" customFormat="false" ht="15" hidden="false" customHeight="true" outlineLevel="0" collapsed="false">
      <c r="A175" s="29"/>
      <c r="B175" s="30"/>
      <c r="C175" s="30"/>
      <c r="D175" s="30"/>
      <c r="E175" s="31"/>
      <c r="F175" s="31"/>
      <c r="G175" s="32" t="str">
        <f aca="false">IF(F175="","",IF(F175&lt;7.6,"",F175^2))</f>
        <v/>
      </c>
      <c r="H175" s="28" t="str">
        <f aca="false">IF(F175="","",IF(OR(E175="",E175&lt;0,E175&gt;20),"CHECK POSITION",IF(F175&lt;7.6,"CHECK DIAMETER","")))</f>
        <v/>
      </c>
    </row>
    <row r="176" customFormat="false" ht="15" hidden="false" customHeight="true" outlineLevel="0" collapsed="false">
      <c r="A176" s="29"/>
      <c r="B176" s="30"/>
      <c r="C176" s="30"/>
      <c r="D176" s="30"/>
      <c r="E176" s="31"/>
      <c r="F176" s="31"/>
      <c r="G176" s="32" t="str">
        <f aca="false">IF(F176="","",IF(F176&lt;7.6,"",F176^2))</f>
        <v/>
      </c>
      <c r="H176" s="28" t="str">
        <f aca="false">IF(F176="","",IF(OR(E176="",E176&lt;0,E176&gt;20),"CHECK POSITION",IF(F176&lt;7.6,"CHECK DIAMETER","")))</f>
        <v/>
      </c>
    </row>
    <row r="177" customFormat="false" ht="15" hidden="false" customHeight="true" outlineLevel="0" collapsed="false">
      <c r="A177" s="29"/>
      <c r="B177" s="30"/>
      <c r="C177" s="30"/>
      <c r="D177" s="30"/>
      <c r="E177" s="31"/>
      <c r="F177" s="31"/>
      <c r="G177" s="32" t="str">
        <f aca="false">IF(F177="","",IF(F177&lt;7.6,"",F177^2))</f>
        <v/>
      </c>
      <c r="H177" s="28" t="str">
        <f aca="false">IF(F177="","",IF(OR(E177="",E177&lt;0,E177&gt;20),"CHECK POSITION",IF(F177&lt;7.6,"CHECK DIAMETER","")))</f>
        <v/>
      </c>
    </row>
    <row r="178" customFormat="false" ht="15" hidden="false" customHeight="true" outlineLevel="0" collapsed="false">
      <c r="A178" s="29"/>
      <c r="B178" s="30"/>
      <c r="C178" s="30"/>
      <c r="D178" s="30"/>
      <c r="E178" s="31"/>
      <c r="F178" s="31"/>
      <c r="G178" s="32" t="str">
        <f aca="false">IF(F178="","",IF(F178&lt;7.6,"",F178^2))</f>
        <v/>
      </c>
      <c r="H178" s="28" t="str">
        <f aca="false">IF(F178="","",IF(OR(E178="",E178&lt;0,E178&gt;20),"CHECK POSITION",IF(F178&lt;7.6,"CHECK DIAMETER","")))</f>
        <v/>
      </c>
    </row>
    <row r="179" customFormat="false" ht="15" hidden="false" customHeight="true" outlineLevel="0" collapsed="false">
      <c r="A179" s="29"/>
      <c r="B179" s="30"/>
      <c r="C179" s="30"/>
      <c r="D179" s="30"/>
      <c r="E179" s="31"/>
      <c r="F179" s="31"/>
      <c r="G179" s="32" t="str">
        <f aca="false">IF(F179="","",IF(F179&lt;7.6,"",F179^2))</f>
        <v/>
      </c>
      <c r="H179" s="28" t="str">
        <f aca="false">IF(F179="","",IF(OR(E179="",E179&lt;0,E179&gt;20),"CHECK POSITION",IF(F179&lt;7.6,"CHECK DIAMETER","")))</f>
        <v/>
      </c>
    </row>
    <row r="180" customFormat="false" ht="15" hidden="false" customHeight="true" outlineLevel="0" collapsed="false">
      <c r="A180" s="29"/>
      <c r="B180" s="30"/>
      <c r="C180" s="30"/>
      <c r="D180" s="30"/>
      <c r="E180" s="31"/>
      <c r="F180" s="31"/>
      <c r="G180" s="32" t="str">
        <f aca="false">IF(F180="","",IF(F180&lt;7.6,"",F180^2))</f>
        <v/>
      </c>
      <c r="H180" s="28" t="str">
        <f aca="false">IF(F180="","",IF(OR(E180="",E180&lt;0,E180&gt;20),"CHECK POSITION",IF(F180&lt;7.6,"CHECK DIAMETER","")))</f>
        <v/>
      </c>
    </row>
    <row r="181" customFormat="false" ht="15" hidden="false" customHeight="true" outlineLevel="0" collapsed="false">
      <c r="A181" s="29"/>
      <c r="B181" s="30"/>
      <c r="C181" s="30"/>
      <c r="D181" s="30"/>
      <c r="E181" s="31"/>
      <c r="F181" s="31"/>
      <c r="G181" s="32" t="str">
        <f aca="false">IF(F181="","",IF(F181&lt;7.6,"",F181^2))</f>
        <v/>
      </c>
      <c r="H181" s="28" t="str">
        <f aca="false">IF(F181="","",IF(OR(E181="",E181&lt;0,E181&gt;20),"CHECK POSITION",IF(F181&lt;7.6,"CHECK DIAMETER","")))</f>
        <v/>
      </c>
    </row>
    <row r="182" customFormat="false" ht="15" hidden="false" customHeight="true" outlineLevel="0" collapsed="false">
      <c r="A182" s="29"/>
      <c r="B182" s="30"/>
      <c r="C182" s="30"/>
      <c r="D182" s="30"/>
      <c r="E182" s="31"/>
      <c r="F182" s="31"/>
      <c r="G182" s="32" t="str">
        <f aca="false">IF(F182="","",IF(F182&lt;7.6,"",F182^2))</f>
        <v/>
      </c>
      <c r="H182" s="28" t="str">
        <f aca="false">IF(F182="","",IF(OR(E182="",E182&lt;0,E182&gt;20),"CHECK POSITION",IF(F182&lt;7.6,"CHECK DIAMETER","")))</f>
        <v/>
      </c>
    </row>
    <row r="183" customFormat="false" ht="15" hidden="false" customHeight="true" outlineLevel="0" collapsed="false">
      <c r="A183" s="29"/>
      <c r="B183" s="30"/>
      <c r="C183" s="30"/>
      <c r="D183" s="30"/>
      <c r="E183" s="31"/>
      <c r="F183" s="31"/>
      <c r="G183" s="32" t="str">
        <f aca="false">IF(F183="","",IF(F183&lt;7.6,"",F183^2))</f>
        <v/>
      </c>
      <c r="H183" s="28" t="str">
        <f aca="false">IF(F183="","",IF(OR(E183="",E183&lt;0,E183&gt;20),"CHECK POSITION",IF(F183&lt;7.6,"CHECK DIAMETER","")))</f>
        <v/>
      </c>
    </row>
    <row r="184" customFormat="false" ht="15" hidden="false" customHeight="true" outlineLevel="0" collapsed="false">
      <c r="A184" s="29"/>
      <c r="B184" s="30"/>
      <c r="C184" s="30"/>
      <c r="D184" s="30"/>
      <c r="E184" s="31"/>
      <c r="F184" s="31"/>
      <c r="G184" s="32" t="str">
        <f aca="false">IF(F184="","",IF(F184&lt;7.6,"",F184^2))</f>
        <v/>
      </c>
      <c r="H184" s="28" t="str">
        <f aca="false">IF(F184="","",IF(OR(E184="",E184&lt;0,E184&gt;20),"CHECK POSITION",IF(F184&lt;7.6,"CHECK DIAMETER","")))</f>
        <v/>
      </c>
    </row>
    <row r="185" customFormat="false" ht="15" hidden="false" customHeight="true" outlineLevel="0" collapsed="false">
      <c r="A185" s="29"/>
      <c r="B185" s="30"/>
      <c r="C185" s="30"/>
      <c r="D185" s="30"/>
      <c r="E185" s="31"/>
      <c r="F185" s="31"/>
      <c r="G185" s="32" t="str">
        <f aca="false">IF(F185="","",IF(F185&lt;7.6,"",F185^2))</f>
        <v/>
      </c>
      <c r="H185" s="28" t="str">
        <f aca="false">IF(F185="","",IF(OR(E185="",E185&lt;0,E185&gt;20),"CHECK POSITION",IF(F185&lt;7.6,"CHECK DIAMETER","")))</f>
        <v/>
      </c>
    </row>
    <row r="186" customFormat="false" ht="15" hidden="false" customHeight="true" outlineLevel="0" collapsed="false">
      <c r="A186" s="29"/>
      <c r="B186" s="30"/>
      <c r="C186" s="30"/>
      <c r="D186" s="30"/>
      <c r="E186" s="31"/>
      <c r="F186" s="31"/>
      <c r="G186" s="32" t="str">
        <f aca="false">IF(F186="","",IF(F186&lt;7.6,"",F186^2))</f>
        <v/>
      </c>
      <c r="H186" s="28" t="str">
        <f aca="false">IF(F186="","",IF(OR(E186="",E186&lt;0,E186&gt;20),"CHECK POSITION",IF(F186&lt;7.6,"CHECK DIAMETER","")))</f>
        <v/>
      </c>
    </row>
    <row r="187" customFormat="false" ht="15" hidden="false" customHeight="true" outlineLevel="0" collapsed="false">
      <c r="A187" s="29"/>
      <c r="B187" s="30"/>
      <c r="C187" s="30"/>
      <c r="D187" s="30"/>
      <c r="E187" s="31"/>
      <c r="F187" s="31"/>
      <c r="G187" s="32" t="str">
        <f aca="false">IF(F187="","",IF(F187&lt;7.6,"",F187^2))</f>
        <v/>
      </c>
      <c r="H187" s="28" t="str">
        <f aca="false">IF(F187="","",IF(OR(E187="",E187&lt;0,E187&gt;20),"CHECK POSITION",IF(F187&lt;7.6,"CHECK DIAMETER","")))</f>
        <v/>
      </c>
    </row>
    <row r="188" customFormat="false" ht="15" hidden="false" customHeight="true" outlineLevel="0" collapsed="false">
      <c r="A188" s="29"/>
      <c r="B188" s="30"/>
      <c r="C188" s="30"/>
      <c r="D188" s="30"/>
      <c r="E188" s="31"/>
      <c r="F188" s="31"/>
      <c r="G188" s="32" t="str">
        <f aca="false">IF(F188="","",IF(F188&lt;7.6,"",F188^2))</f>
        <v/>
      </c>
      <c r="H188" s="28" t="str">
        <f aca="false">IF(F188="","",IF(OR(E188="",E188&lt;0,E188&gt;20),"CHECK POSITION",IF(F188&lt;7.6,"CHECK DIAMETER","")))</f>
        <v/>
      </c>
    </row>
    <row r="189" customFormat="false" ht="15" hidden="false" customHeight="true" outlineLevel="0" collapsed="false">
      <c r="A189" s="29"/>
      <c r="B189" s="30"/>
      <c r="C189" s="30"/>
      <c r="D189" s="30"/>
      <c r="E189" s="31"/>
      <c r="F189" s="31"/>
      <c r="G189" s="32" t="str">
        <f aca="false">IF(F189="","",IF(F189&lt;7.6,"",F189^2))</f>
        <v/>
      </c>
      <c r="H189" s="28" t="str">
        <f aca="false">IF(F189="","",IF(OR(E189="",E189&lt;0,E189&gt;20),"CHECK POSITION",IF(F189&lt;7.6,"CHECK DIAMETER","")))</f>
        <v/>
      </c>
    </row>
    <row r="190" customFormat="false" ht="15" hidden="false" customHeight="true" outlineLevel="0" collapsed="false">
      <c r="A190" s="29"/>
      <c r="B190" s="30"/>
      <c r="C190" s="30"/>
      <c r="D190" s="30"/>
      <c r="E190" s="31"/>
      <c r="F190" s="31"/>
      <c r="G190" s="32" t="str">
        <f aca="false">IF(F190="","",IF(F190&lt;7.6,"",F190^2))</f>
        <v/>
      </c>
      <c r="H190" s="28" t="str">
        <f aca="false">IF(F190="","",IF(OR(E190="",E190&lt;0,E190&gt;20),"CHECK POSITION",IF(F190&lt;7.6,"CHECK DIAMETER","")))</f>
        <v/>
      </c>
    </row>
    <row r="191" customFormat="false" ht="15" hidden="false" customHeight="true" outlineLevel="0" collapsed="false">
      <c r="A191" s="29"/>
      <c r="B191" s="30"/>
      <c r="C191" s="30"/>
      <c r="D191" s="30"/>
      <c r="E191" s="31"/>
      <c r="F191" s="31"/>
      <c r="G191" s="32" t="str">
        <f aca="false">IF(F191="","",IF(F191&lt;7.6,"",F191^2))</f>
        <v/>
      </c>
      <c r="H191" s="28" t="str">
        <f aca="false">IF(F191="","",IF(OR(E191="",E191&lt;0,E191&gt;20),"CHECK POSITION",IF(F191&lt;7.6,"CHECK DIAMETER","")))</f>
        <v/>
      </c>
    </row>
    <row r="192" customFormat="false" ht="15" hidden="false" customHeight="true" outlineLevel="0" collapsed="false">
      <c r="A192" s="29"/>
      <c r="B192" s="30"/>
      <c r="C192" s="30"/>
      <c r="D192" s="30"/>
      <c r="E192" s="31"/>
      <c r="F192" s="31"/>
      <c r="G192" s="32" t="str">
        <f aca="false">IF(F192="","",IF(F192&lt;7.6,"",F192^2))</f>
        <v/>
      </c>
      <c r="H192" s="28" t="str">
        <f aca="false">IF(F192="","",IF(OR(E192="",E192&lt;0,E192&gt;20),"CHECK POSITION",IF(F192&lt;7.6,"CHECK DIAMETER","")))</f>
        <v/>
      </c>
    </row>
    <row r="193" customFormat="false" ht="15" hidden="false" customHeight="true" outlineLevel="0" collapsed="false">
      <c r="A193" s="29"/>
      <c r="B193" s="30"/>
      <c r="C193" s="30"/>
      <c r="D193" s="30"/>
      <c r="E193" s="31"/>
      <c r="F193" s="31"/>
      <c r="G193" s="32" t="str">
        <f aca="false">IF(F193="","",IF(F193&lt;7.6,"",F193^2))</f>
        <v/>
      </c>
      <c r="H193" s="28" t="str">
        <f aca="false">IF(F193="","",IF(OR(E193="",E193&lt;0,E193&gt;20),"CHECK POSITION",IF(F193&lt;7.6,"CHECK DIAMETER","")))</f>
        <v/>
      </c>
    </row>
    <row r="194" customFormat="false" ht="15" hidden="false" customHeight="true" outlineLevel="0" collapsed="false">
      <c r="A194" s="29"/>
      <c r="B194" s="30"/>
      <c r="C194" s="30"/>
      <c r="D194" s="30"/>
      <c r="E194" s="31"/>
      <c r="F194" s="31"/>
      <c r="G194" s="32" t="str">
        <f aca="false">IF(F194="","",IF(F194&lt;7.6,"",F194^2))</f>
        <v/>
      </c>
      <c r="H194" s="28" t="str">
        <f aca="false">IF(F194="","",IF(OR(E194="",E194&lt;0,E194&gt;20),"CHECK POSITION",IF(F194&lt;7.6,"CHECK DIAMETER","")))</f>
        <v/>
      </c>
    </row>
    <row r="195" customFormat="false" ht="15" hidden="false" customHeight="true" outlineLevel="0" collapsed="false">
      <c r="A195" s="29"/>
      <c r="B195" s="30"/>
      <c r="C195" s="30"/>
      <c r="D195" s="30"/>
      <c r="E195" s="31"/>
      <c r="F195" s="31"/>
      <c r="G195" s="32" t="str">
        <f aca="false">IF(F195="","",IF(F195&lt;7.6,"",F195^2))</f>
        <v/>
      </c>
      <c r="H195" s="28" t="str">
        <f aca="false">IF(F195="","",IF(OR(E195="",E195&lt;0,E195&gt;20),"CHECK POSITION",IF(F195&lt;7.6,"CHECK DIAMETER","")))</f>
        <v/>
      </c>
    </row>
    <row r="196" customFormat="false" ht="15" hidden="false" customHeight="true" outlineLevel="0" collapsed="false">
      <c r="A196" s="29"/>
      <c r="B196" s="30"/>
      <c r="C196" s="30"/>
      <c r="D196" s="30"/>
      <c r="E196" s="31"/>
      <c r="F196" s="31"/>
      <c r="G196" s="32" t="str">
        <f aca="false">IF(F196="","",IF(F196&lt;7.6,"",F196^2))</f>
        <v/>
      </c>
      <c r="H196" s="28" t="str">
        <f aca="false">IF(F196="","",IF(OR(E196="",E196&lt;0,E196&gt;20),"CHECK POSITION",IF(F196&lt;7.6,"CHECK DIAMETER","")))</f>
        <v/>
      </c>
    </row>
    <row r="197" customFormat="false" ht="15" hidden="false" customHeight="true" outlineLevel="0" collapsed="false">
      <c r="A197" s="29"/>
      <c r="B197" s="30"/>
      <c r="C197" s="30"/>
      <c r="D197" s="30"/>
      <c r="E197" s="31"/>
      <c r="F197" s="31"/>
      <c r="G197" s="32" t="str">
        <f aca="false">IF(F197="","",IF(F197&lt;7.6,"",F197^2))</f>
        <v/>
      </c>
      <c r="H197" s="28" t="str">
        <f aca="false">IF(F197="","",IF(OR(E197="",E197&lt;0,E197&gt;20),"CHECK POSITION",IF(F197&lt;7.6,"CHECK DIAMETER","")))</f>
        <v/>
      </c>
    </row>
    <row r="198" customFormat="false" ht="15" hidden="false" customHeight="true" outlineLevel="0" collapsed="false">
      <c r="A198" s="29"/>
      <c r="B198" s="30"/>
      <c r="C198" s="30"/>
      <c r="D198" s="30"/>
      <c r="E198" s="31"/>
      <c r="F198" s="31"/>
      <c r="G198" s="32" t="str">
        <f aca="false">IF(F198="","",IF(F198&lt;7.6,"",F198^2))</f>
        <v/>
      </c>
      <c r="H198" s="28" t="str">
        <f aca="false">IF(F198="","",IF(OR(E198="",E198&lt;0,E198&gt;20),"CHECK POSITION",IF(F198&lt;7.6,"CHECK DIAMETER","")))</f>
        <v/>
      </c>
    </row>
    <row r="199" customFormat="false" ht="15" hidden="false" customHeight="true" outlineLevel="0" collapsed="false">
      <c r="A199" s="29"/>
      <c r="B199" s="30"/>
      <c r="C199" s="30"/>
      <c r="D199" s="30"/>
      <c r="E199" s="31"/>
      <c r="F199" s="31"/>
      <c r="G199" s="32" t="str">
        <f aca="false">IF(F199="","",IF(F199&lt;7.6,"",F199^2))</f>
        <v/>
      </c>
      <c r="H199" s="28" t="str">
        <f aca="false">IF(F199="","",IF(OR(E199="",E199&lt;0,E199&gt;20),"CHECK POSITION",IF(F199&lt;7.6,"CHECK DIAMETER","")))</f>
        <v/>
      </c>
    </row>
    <row r="200" customFormat="false" ht="15" hidden="false" customHeight="true" outlineLevel="0" collapsed="false">
      <c r="A200" s="29"/>
      <c r="B200" s="30"/>
      <c r="C200" s="30"/>
      <c r="D200" s="30"/>
      <c r="E200" s="31"/>
      <c r="F200" s="31"/>
      <c r="G200" s="32" t="str">
        <f aca="false">IF(F200="","",IF(F200&lt;7.6,"",F200^2))</f>
        <v/>
      </c>
      <c r="H200" s="28" t="str">
        <f aca="false">IF(F200="","",IF(OR(E200="",E200&lt;0,E200&gt;20),"CHECK POSITION",IF(F200&lt;7.6,"CHECK DIAMETER","")))</f>
        <v/>
      </c>
    </row>
    <row r="201" customFormat="false" ht="15" hidden="false" customHeight="true" outlineLevel="0" collapsed="false">
      <c r="A201" s="29"/>
      <c r="B201" s="30"/>
      <c r="C201" s="30"/>
      <c r="D201" s="30"/>
      <c r="E201" s="31"/>
      <c r="F201" s="31"/>
      <c r="G201" s="32" t="str">
        <f aca="false">IF(F201="","",IF(F201&lt;7.6,"",F201^2))</f>
        <v/>
      </c>
      <c r="H201" s="28" t="str">
        <f aca="false">IF(F201="","",IF(OR(E201="",E201&lt;0,E201&gt;20),"CHECK POSITION",IF(F201&lt;7.6,"CHECK DIAMETER","")))</f>
        <v/>
      </c>
    </row>
    <row r="202" customFormat="false" ht="15" hidden="false" customHeight="true" outlineLevel="0" collapsed="false">
      <c r="A202" s="29"/>
      <c r="B202" s="30"/>
      <c r="C202" s="30"/>
      <c r="D202" s="30"/>
      <c r="E202" s="31"/>
      <c r="F202" s="31"/>
      <c r="G202" s="32" t="str">
        <f aca="false">IF(F202="","",IF(F202&lt;7.6,"",F202^2))</f>
        <v/>
      </c>
      <c r="H202" s="28" t="str">
        <f aca="false">IF(F202="","",IF(OR(E202="",E202&lt;0,E202&gt;20),"CHECK POSITION",IF(F202&lt;7.6,"CHECK DIAMETER","")))</f>
        <v/>
      </c>
    </row>
    <row r="203" customFormat="false" ht="15" hidden="false" customHeight="true" outlineLevel="0" collapsed="false">
      <c r="A203" s="29"/>
      <c r="B203" s="30"/>
      <c r="C203" s="30"/>
      <c r="D203" s="30"/>
      <c r="E203" s="31"/>
      <c r="F203" s="31"/>
      <c r="G203" s="32" t="str">
        <f aca="false">IF(F203="","",IF(F203&lt;7.6,"",F203^2))</f>
        <v/>
      </c>
      <c r="H203" s="28" t="str">
        <f aca="false">IF(F203="","",IF(OR(E203="",E203&lt;0,E203&gt;20),"CHECK POSITION",IF(F203&lt;7.6,"CHECK DIAMETER","")))</f>
        <v/>
      </c>
    </row>
    <row r="204" customFormat="false" ht="15" hidden="false" customHeight="true" outlineLevel="0" collapsed="false">
      <c r="A204" s="29"/>
      <c r="B204" s="30"/>
      <c r="C204" s="30"/>
      <c r="D204" s="30"/>
      <c r="E204" s="31"/>
      <c r="F204" s="31"/>
      <c r="G204" s="32" t="str">
        <f aca="false">IF(F204="","",IF(F204&lt;7.6,"",F204^2))</f>
        <v/>
      </c>
      <c r="H204" s="28" t="str">
        <f aca="false">IF(F204="","",IF(OR(E204="",E204&lt;0,E204&gt;20),"CHECK POSITION",IF(F204&lt;7.6,"CHECK DIAMETER","")))</f>
        <v/>
      </c>
    </row>
    <row r="205" customFormat="false" ht="15" hidden="false" customHeight="true" outlineLevel="0" collapsed="false">
      <c r="A205" s="29"/>
      <c r="B205" s="30"/>
      <c r="C205" s="30"/>
      <c r="D205" s="30"/>
      <c r="E205" s="31"/>
      <c r="F205" s="31"/>
      <c r="G205" s="32" t="str">
        <f aca="false">IF(F205="","",IF(F205&lt;7.6,"",F205^2))</f>
        <v/>
      </c>
      <c r="H205" s="28" t="str">
        <f aca="false">IF(F205="","",IF(OR(E205="",E205&lt;0,E205&gt;20),"CHECK POSITION",IF(F205&lt;7.6,"CHECK DIAMETER","")))</f>
        <v/>
      </c>
    </row>
    <row r="206" customFormat="false" ht="15" hidden="false" customHeight="true" outlineLevel="0" collapsed="false">
      <c r="A206" s="29"/>
      <c r="B206" s="30"/>
      <c r="C206" s="30"/>
      <c r="D206" s="30"/>
      <c r="E206" s="31"/>
      <c r="F206" s="31"/>
      <c r="G206" s="32" t="str">
        <f aca="false">IF(F206="","",IF(F206&lt;7.6,"",F206^2))</f>
        <v/>
      </c>
      <c r="H206" s="28" t="str">
        <f aca="false">IF(F206="","",IF(OR(E206="",E206&lt;0,E206&gt;20),"CHECK POSITION",IF(F206&lt;7.6,"CHECK DIAMETER","")))</f>
        <v/>
      </c>
    </row>
    <row r="207" customFormat="false" ht="15" hidden="false" customHeight="true" outlineLevel="0" collapsed="false">
      <c r="A207" s="29"/>
      <c r="B207" s="30"/>
      <c r="C207" s="30"/>
      <c r="D207" s="30"/>
      <c r="E207" s="31"/>
      <c r="F207" s="31"/>
      <c r="G207" s="32" t="str">
        <f aca="false">IF(F207="","",IF(F207&lt;7.6,"",F207^2))</f>
        <v/>
      </c>
      <c r="H207" s="28" t="str">
        <f aca="false">IF(F207="","",IF(OR(E207="",E207&lt;0,E207&gt;20),"CHECK POSITION",IF(F207&lt;7.6,"CHECK DIAMETER","")))</f>
        <v/>
      </c>
    </row>
    <row r="208" customFormat="false" ht="15" hidden="false" customHeight="true" outlineLevel="0" collapsed="false">
      <c r="A208" s="29"/>
      <c r="B208" s="30"/>
      <c r="C208" s="30"/>
      <c r="D208" s="30"/>
      <c r="E208" s="31"/>
      <c r="F208" s="31"/>
      <c r="G208" s="32" t="str">
        <f aca="false">IF(F208="","",IF(F208&lt;7.6,"",F208^2))</f>
        <v/>
      </c>
      <c r="H208" s="28" t="str">
        <f aca="false">IF(F208="","",IF(OR(E208="",E208&lt;0,E208&gt;20),"CHECK POSITION",IF(F208&lt;7.6,"CHECK DIAMETER","")))</f>
        <v/>
      </c>
    </row>
    <row r="209" customFormat="false" ht="15" hidden="false" customHeight="true" outlineLevel="0" collapsed="false">
      <c r="A209" s="29"/>
      <c r="B209" s="30"/>
      <c r="C209" s="30"/>
      <c r="D209" s="30"/>
      <c r="E209" s="31"/>
      <c r="F209" s="31"/>
      <c r="G209" s="32" t="str">
        <f aca="false">IF(F209="","",IF(F209&lt;7.6,"",F209^2))</f>
        <v/>
      </c>
      <c r="H209" s="28" t="str">
        <f aca="false">IF(F209="","",IF(OR(E209="",E209&lt;0,E209&gt;20),"CHECK POSITION",IF(F209&lt;7.6,"CHECK DIAMETER","")))</f>
        <v/>
      </c>
    </row>
    <row r="210" customFormat="false" ht="15" hidden="false" customHeight="true" outlineLevel="0" collapsed="false">
      <c r="A210" s="29"/>
      <c r="B210" s="30"/>
      <c r="C210" s="30"/>
      <c r="D210" s="30"/>
      <c r="E210" s="31"/>
      <c r="F210" s="31"/>
      <c r="G210" s="32" t="str">
        <f aca="false">IF(F210="","",IF(F210&lt;7.6,"",F210^2))</f>
        <v/>
      </c>
      <c r="H210" s="28" t="str">
        <f aca="false">IF(F210="","",IF(OR(E210="",E210&lt;0,E210&gt;20),"CHECK POSITION",IF(F210&lt;7.6,"CHECK DIAMETER","")))</f>
        <v/>
      </c>
    </row>
    <row r="211" customFormat="false" ht="15" hidden="false" customHeight="true" outlineLevel="0" collapsed="false">
      <c r="A211" s="29"/>
      <c r="B211" s="30"/>
      <c r="C211" s="30"/>
      <c r="D211" s="30"/>
      <c r="E211" s="31"/>
      <c r="F211" s="31"/>
      <c r="G211" s="32" t="str">
        <f aca="false">IF(F211="","",IF(F211&lt;7.6,"",F211^2))</f>
        <v/>
      </c>
      <c r="H211" s="28" t="str">
        <f aca="false">IF(F211="","",IF(OR(E211="",E211&lt;0,E211&gt;20),"CHECK POSITION",IF(F211&lt;7.6,"CHECK DIAMETER","")))</f>
        <v/>
      </c>
    </row>
    <row r="212" customFormat="false" ht="15" hidden="false" customHeight="true" outlineLevel="0" collapsed="false">
      <c r="A212" s="29"/>
      <c r="B212" s="30"/>
      <c r="C212" s="30"/>
      <c r="D212" s="30"/>
      <c r="E212" s="31"/>
      <c r="F212" s="31"/>
      <c r="G212" s="32" t="str">
        <f aca="false">IF(F212="","",IF(F212&lt;7.6,"",F212^2))</f>
        <v/>
      </c>
      <c r="H212" s="28" t="str">
        <f aca="false">IF(F212="","",IF(OR(E212="",E212&lt;0,E212&gt;20),"CHECK POSITION",IF(F212&lt;7.6,"CHECK DIAMETER","")))</f>
        <v/>
      </c>
    </row>
    <row r="213" customFormat="false" ht="15" hidden="false" customHeight="true" outlineLevel="0" collapsed="false">
      <c r="A213" s="29"/>
      <c r="B213" s="30"/>
      <c r="C213" s="30"/>
      <c r="D213" s="30"/>
      <c r="E213" s="31"/>
      <c r="F213" s="31"/>
      <c r="G213" s="32" t="str">
        <f aca="false">IF(F213="","",IF(F213&lt;7.6,"",F213^2))</f>
        <v/>
      </c>
      <c r="H213" s="28" t="str">
        <f aca="false">IF(F213="","",IF(OR(E213="",E213&lt;0,E213&gt;20),"CHECK POSITION",IF(F213&lt;7.6,"CHECK DIAMETER","")))</f>
        <v/>
      </c>
    </row>
    <row r="214" customFormat="false" ht="15" hidden="false" customHeight="true" outlineLevel="0" collapsed="false">
      <c r="A214" s="29"/>
      <c r="B214" s="30"/>
      <c r="C214" s="30"/>
      <c r="D214" s="30"/>
      <c r="E214" s="31"/>
      <c r="F214" s="31"/>
      <c r="G214" s="32" t="str">
        <f aca="false">IF(F214="","",IF(F214&lt;7.6,"",F214^2))</f>
        <v/>
      </c>
      <c r="H214" s="28" t="str">
        <f aca="false">IF(F214="","",IF(OR(E214="",E214&lt;0,E214&gt;20),"CHECK POSITION",IF(F214&lt;7.6,"CHECK DIAMETER","")))</f>
        <v/>
      </c>
    </row>
    <row r="215" customFormat="false" ht="15" hidden="false" customHeight="true" outlineLevel="0" collapsed="false">
      <c r="A215" s="29"/>
      <c r="B215" s="30"/>
      <c r="C215" s="30"/>
      <c r="D215" s="30"/>
      <c r="E215" s="31"/>
      <c r="F215" s="31"/>
      <c r="G215" s="32" t="str">
        <f aca="false">IF(F215="","",IF(F215&lt;7.6,"",F215^2))</f>
        <v/>
      </c>
      <c r="H215" s="28" t="str">
        <f aca="false">IF(F215="","",IF(OR(E215="",E215&lt;0,E215&gt;20),"CHECK POSITION",IF(F215&lt;7.6,"CHECK DIAMETER","")))</f>
        <v/>
      </c>
    </row>
    <row r="216" customFormat="false" ht="15" hidden="false" customHeight="true" outlineLevel="0" collapsed="false">
      <c r="A216" s="29"/>
      <c r="B216" s="30"/>
      <c r="C216" s="30"/>
      <c r="D216" s="30"/>
      <c r="E216" s="31"/>
      <c r="F216" s="31"/>
      <c r="G216" s="32" t="str">
        <f aca="false">IF(F216="","",IF(F216&lt;7.6,"",F216^2))</f>
        <v/>
      </c>
      <c r="H216" s="28" t="str">
        <f aca="false">IF(F216="","",IF(OR(E216="",E216&lt;0,E216&gt;20),"CHECK POSITION",IF(F216&lt;7.6,"CHECK DIAMETER","")))</f>
        <v/>
      </c>
    </row>
    <row r="217" customFormat="false" ht="15" hidden="false" customHeight="true" outlineLevel="0" collapsed="false">
      <c r="A217" s="29"/>
      <c r="B217" s="30"/>
      <c r="C217" s="30"/>
      <c r="D217" s="30"/>
      <c r="E217" s="31"/>
      <c r="F217" s="31"/>
      <c r="G217" s="32" t="str">
        <f aca="false">IF(F217="","",IF(F217&lt;7.6,"",F217^2))</f>
        <v/>
      </c>
      <c r="H217" s="28" t="str">
        <f aca="false">IF(F217="","",IF(OR(E217="",E217&lt;0,E217&gt;20),"CHECK POSITION",IF(F217&lt;7.6,"CHECK DIAMETER","")))</f>
        <v/>
      </c>
    </row>
    <row r="218" customFormat="false" ht="15" hidden="false" customHeight="true" outlineLevel="0" collapsed="false">
      <c r="A218" s="29"/>
      <c r="B218" s="30"/>
      <c r="C218" s="30"/>
      <c r="D218" s="30"/>
      <c r="E218" s="31"/>
      <c r="F218" s="31"/>
      <c r="G218" s="32" t="str">
        <f aca="false">IF(F218="","",IF(F218&lt;7.6,"",F218^2))</f>
        <v/>
      </c>
      <c r="H218" s="28" t="str">
        <f aca="false">IF(F218="","",IF(OR(E218="",E218&lt;0,E218&gt;20),"CHECK POSITION",IF(F218&lt;7.6,"CHECK DIAMETER","")))</f>
        <v/>
      </c>
    </row>
    <row r="219" customFormat="false" ht="15" hidden="false" customHeight="true" outlineLevel="0" collapsed="false">
      <c r="A219" s="29"/>
      <c r="B219" s="30"/>
      <c r="C219" s="30"/>
      <c r="D219" s="30"/>
      <c r="E219" s="31"/>
      <c r="F219" s="31"/>
      <c r="G219" s="32" t="str">
        <f aca="false">IF(F219="","",IF(F219&lt;7.6,"",F219^2))</f>
        <v/>
      </c>
      <c r="H219" s="28" t="str">
        <f aca="false">IF(F219="","",IF(OR(E219="",E219&lt;0,E219&gt;20),"CHECK POSITION",IF(F219&lt;7.6,"CHECK DIAMETER","")))</f>
        <v/>
      </c>
    </row>
    <row r="220" customFormat="false" ht="15" hidden="false" customHeight="true" outlineLevel="0" collapsed="false">
      <c r="A220" s="29"/>
      <c r="B220" s="30"/>
      <c r="C220" s="30"/>
      <c r="D220" s="30"/>
      <c r="E220" s="31"/>
      <c r="F220" s="31"/>
      <c r="G220" s="32" t="str">
        <f aca="false">IF(F220="","",IF(F220&lt;7.6,"",F220^2))</f>
        <v/>
      </c>
      <c r="H220" s="28" t="str">
        <f aca="false">IF(F220="","",IF(OR(E220="",E220&lt;0,E220&gt;20),"CHECK POSITION",IF(F220&lt;7.6,"CHECK DIAMETER","")))</f>
        <v/>
      </c>
    </row>
    <row r="221" customFormat="false" ht="15" hidden="false" customHeight="true" outlineLevel="0" collapsed="false">
      <c r="A221" s="29"/>
      <c r="B221" s="30"/>
      <c r="C221" s="30"/>
      <c r="D221" s="30"/>
      <c r="E221" s="31"/>
      <c r="F221" s="31"/>
      <c r="G221" s="32" t="str">
        <f aca="false">IF(F221="","",IF(F221&lt;7.6,"",F221^2))</f>
        <v/>
      </c>
      <c r="H221" s="28" t="str">
        <f aca="false">IF(F221="","",IF(OR(E221="",E221&lt;0,E221&gt;20),"CHECK POSITION",IF(F221&lt;7.6,"CHECK DIAMETER","")))</f>
        <v/>
      </c>
    </row>
    <row r="222" customFormat="false" ht="15" hidden="false" customHeight="true" outlineLevel="0" collapsed="false">
      <c r="A222" s="29"/>
      <c r="B222" s="30"/>
      <c r="C222" s="30"/>
      <c r="D222" s="30"/>
      <c r="E222" s="31"/>
      <c r="F222" s="31"/>
      <c r="G222" s="32" t="str">
        <f aca="false">IF(F222="","",IF(F222&lt;7.6,"",F222^2))</f>
        <v/>
      </c>
      <c r="H222" s="28" t="str">
        <f aca="false">IF(F222="","",IF(OR(E222="",E222&lt;0,E222&gt;20),"CHECK POSITION",IF(F222&lt;7.6,"CHECK DIAMETER","")))</f>
        <v/>
      </c>
    </row>
    <row r="223" customFormat="false" ht="15" hidden="false" customHeight="true" outlineLevel="0" collapsed="false">
      <c r="A223" s="29"/>
      <c r="B223" s="30"/>
      <c r="C223" s="30"/>
      <c r="D223" s="30"/>
      <c r="E223" s="31"/>
      <c r="F223" s="31"/>
      <c r="G223" s="32" t="str">
        <f aca="false">IF(F223="","",IF(F223&lt;7.6,"",F223^2))</f>
        <v/>
      </c>
      <c r="H223" s="28" t="str">
        <f aca="false">IF(F223="","",IF(OR(E223="",E223&lt;0,E223&gt;20),"CHECK POSITION",IF(F223&lt;7.6,"CHECK DIAMETER","")))</f>
        <v/>
      </c>
    </row>
    <row r="224" customFormat="false" ht="15" hidden="false" customHeight="true" outlineLevel="0" collapsed="false">
      <c r="A224" s="29"/>
      <c r="B224" s="30"/>
      <c r="C224" s="30"/>
      <c r="D224" s="30"/>
      <c r="E224" s="31"/>
      <c r="F224" s="31"/>
      <c r="G224" s="32" t="str">
        <f aca="false">IF(F224="","",IF(F224&lt;7.6,"",F224^2))</f>
        <v/>
      </c>
      <c r="H224" s="28" t="str">
        <f aca="false">IF(F224="","",IF(OR(E224="",E224&lt;0,E224&gt;20),"CHECK POSITION",IF(F224&lt;7.6,"CHECK DIAMETER","")))</f>
        <v/>
      </c>
    </row>
    <row r="225" customFormat="false" ht="15" hidden="false" customHeight="true" outlineLevel="0" collapsed="false">
      <c r="A225" s="29"/>
      <c r="B225" s="30"/>
      <c r="C225" s="30"/>
      <c r="D225" s="30"/>
      <c r="E225" s="31"/>
      <c r="F225" s="31"/>
      <c r="G225" s="32" t="str">
        <f aca="false">IF(F225="","",IF(F225&lt;7.6,"",F225^2))</f>
        <v/>
      </c>
      <c r="H225" s="28" t="str">
        <f aca="false">IF(F225="","",IF(OR(E225="",E225&lt;0,E225&gt;20),"CHECK POSITION",IF(F225&lt;7.6,"CHECK DIAMETER","")))</f>
        <v/>
      </c>
    </row>
    <row r="226" customFormat="false" ht="15" hidden="false" customHeight="true" outlineLevel="0" collapsed="false">
      <c r="A226" s="29"/>
      <c r="B226" s="30"/>
      <c r="C226" s="30"/>
      <c r="D226" s="30"/>
      <c r="E226" s="31"/>
      <c r="F226" s="31"/>
      <c r="G226" s="32" t="str">
        <f aca="false">IF(F226="","",IF(F226&lt;7.6,"",F226^2))</f>
        <v/>
      </c>
      <c r="H226" s="28" t="str">
        <f aca="false">IF(F226="","",IF(OR(E226="",E226&lt;0,E226&gt;20),"CHECK POSITION",IF(F226&lt;7.6,"CHECK DIAMETER","")))</f>
        <v/>
      </c>
    </row>
    <row r="227" customFormat="false" ht="15" hidden="false" customHeight="true" outlineLevel="0" collapsed="false">
      <c r="A227" s="29"/>
      <c r="B227" s="30"/>
      <c r="C227" s="30"/>
      <c r="D227" s="30"/>
      <c r="E227" s="31"/>
      <c r="F227" s="31"/>
      <c r="G227" s="32" t="str">
        <f aca="false">IF(F227="","",IF(F227&lt;7.6,"",F227^2))</f>
        <v/>
      </c>
      <c r="H227" s="28" t="str">
        <f aca="false">IF(F227="","",IF(OR(E227="",E227&lt;0,E227&gt;20),"CHECK POSITION",IF(F227&lt;7.6,"CHECK DIAMETER","")))</f>
        <v/>
      </c>
    </row>
    <row r="228" customFormat="false" ht="15" hidden="false" customHeight="true" outlineLevel="0" collapsed="false">
      <c r="A228" s="29"/>
      <c r="B228" s="30"/>
      <c r="C228" s="30"/>
      <c r="D228" s="30"/>
      <c r="E228" s="31"/>
      <c r="F228" s="31"/>
      <c r="G228" s="32" t="str">
        <f aca="false">IF(F228="","",IF(F228&lt;7.6,"",F228^2))</f>
        <v/>
      </c>
      <c r="H228" s="28" t="str">
        <f aca="false">IF(F228="","",IF(OR(E228="",E228&lt;0,E228&gt;20),"CHECK POSITION",IF(F228&lt;7.6,"CHECK DIAMETER","")))</f>
        <v/>
      </c>
    </row>
    <row r="229" customFormat="false" ht="15" hidden="false" customHeight="true" outlineLevel="0" collapsed="false">
      <c r="A229" s="29"/>
      <c r="B229" s="30"/>
      <c r="C229" s="30"/>
      <c r="D229" s="30"/>
      <c r="E229" s="31"/>
      <c r="F229" s="31"/>
      <c r="G229" s="32" t="str">
        <f aca="false">IF(F229="","",IF(F229&lt;7.6,"",F229^2))</f>
        <v/>
      </c>
      <c r="H229" s="28" t="str">
        <f aca="false">IF(F229="","",IF(OR(E229="",E229&lt;0,E229&gt;20),"CHECK POSITION",IF(F229&lt;7.6,"CHECK DIAMETER","")))</f>
        <v/>
      </c>
    </row>
    <row r="230" customFormat="false" ht="15" hidden="false" customHeight="true" outlineLevel="0" collapsed="false">
      <c r="A230" s="29"/>
      <c r="B230" s="30"/>
      <c r="C230" s="30"/>
      <c r="D230" s="30"/>
      <c r="E230" s="31"/>
      <c r="F230" s="31"/>
      <c r="G230" s="32" t="str">
        <f aca="false">IF(F230="","",IF(F230&lt;7.6,"",F230^2))</f>
        <v/>
      </c>
      <c r="H230" s="28" t="str">
        <f aca="false">IF(F230="","",IF(OR(E230="",E230&lt;0,E230&gt;20),"CHECK POSITION",IF(F230&lt;7.6,"CHECK DIAMETER","")))</f>
        <v/>
      </c>
    </row>
    <row r="231" customFormat="false" ht="15" hidden="false" customHeight="true" outlineLevel="0" collapsed="false">
      <c r="A231" s="29"/>
      <c r="B231" s="30"/>
      <c r="C231" s="30"/>
      <c r="D231" s="30"/>
      <c r="E231" s="31"/>
      <c r="F231" s="31"/>
      <c r="G231" s="32" t="str">
        <f aca="false">IF(F231="","",IF(F231&lt;7.6,"",F231^2))</f>
        <v/>
      </c>
      <c r="H231" s="28" t="str">
        <f aca="false">IF(F231="","",IF(OR(E231="",E231&lt;0,E231&gt;20),"CHECK POSITION",IF(F231&lt;7.6,"CHECK DIAMETER","")))</f>
        <v/>
      </c>
    </row>
    <row r="232" customFormat="false" ht="15" hidden="false" customHeight="true" outlineLevel="0" collapsed="false">
      <c r="A232" s="29"/>
      <c r="B232" s="30"/>
      <c r="C232" s="30"/>
      <c r="D232" s="30"/>
      <c r="E232" s="31"/>
      <c r="F232" s="31"/>
      <c r="G232" s="32" t="str">
        <f aca="false">IF(F232="","",IF(F232&lt;7.6,"",F232^2))</f>
        <v/>
      </c>
      <c r="H232" s="28" t="str">
        <f aca="false">IF(F232="","",IF(OR(E232="",E232&lt;0,E232&gt;20),"CHECK POSITION",IF(F232&lt;7.6,"CHECK DIAMETER","")))</f>
        <v/>
      </c>
    </row>
    <row r="233" customFormat="false" ht="15" hidden="false" customHeight="true" outlineLevel="0" collapsed="false">
      <c r="A233" s="29"/>
      <c r="B233" s="30"/>
      <c r="C233" s="30"/>
      <c r="D233" s="30"/>
      <c r="E233" s="31"/>
      <c r="F233" s="31"/>
      <c r="G233" s="32" t="str">
        <f aca="false">IF(F233="","",IF(F233&lt;7.6,"",F233^2))</f>
        <v/>
      </c>
      <c r="H233" s="28" t="str">
        <f aca="false">IF(F233="","",IF(OR(E233="",E233&lt;0,E233&gt;20),"CHECK POSITION",IF(F233&lt;7.6,"CHECK DIAMETER","")))</f>
        <v/>
      </c>
    </row>
    <row r="234" customFormat="false" ht="15" hidden="false" customHeight="true" outlineLevel="0" collapsed="false">
      <c r="A234" s="29"/>
      <c r="B234" s="30"/>
      <c r="C234" s="30"/>
      <c r="D234" s="30"/>
      <c r="E234" s="31"/>
      <c r="F234" s="31"/>
      <c r="G234" s="32" t="str">
        <f aca="false">IF(F234="","",IF(F234&lt;7.6,"",F234^2))</f>
        <v/>
      </c>
      <c r="H234" s="28" t="str">
        <f aca="false">IF(F234="","",IF(OR(E234="",E234&lt;0,E234&gt;20),"CHECK POSITION",IF(F234&lt;7.6,"CHECK DIAMETER","")))</f>
        <v/>
      </c>
    </row>
    <row r="235" customFormat="false" ht="15" hidden="false" customHeight="true" outlineLevel="0" collapsed="false">
      <c r="A235" s="29"/>
      <c r="B235" s="30"/>
      <c r="C235" s="30"/>
      <c r="D235" s="30"/>
      <c r="E235" s="31"/>
      <c r="F235" s="31"/>
      <c r="G235" s="32" t="str">
        <f aca="false">IF(F235="","",IF(F235&lt;7.6,"",F235^2))</f>
        <v/>
      </c>
      <c r="H235" s="28" t="str">
        <f aca="false">IF(F235="","",IF(OR(E235="",E235&lt;0,E235&gt;20),"CHECK POSITION",IF(F235&lt;7.6,"CHECK DIAMETER","")))</f>
        <v/>
      </c>
    </row>
    <row r="236" customFormat="false" ht="15" hidden="false" customHeight="true" outlineLevel="0" collapsed="false">
      <c r="A236" s="29"/>
      <c r="B236" s="30"/>
      <c r="C236" s="30"/>
      <c r="D236" s="30"/>
      <c r="E236" s="31"/>
      <c r="F236" s="31"/>
      <c r="G236" s="32" t="str">
        <f aca="false">IF(F236="","",IF(F236&lt;7.6,"",F236^2))</f>
        <v/>
      </c>
      <c r="H236" s="28" t="str">
        <f aca="false">IF(F236="","",IF(OR(E236="",E236&lt;0,E236&gt;20),"CHECK POSITION",IF(F236&lt;7.6,"CHECK DIAMETER","")))</f>
        <v/>
      </c>
    </row>
    <row r="237" customFormat="false" ht="15" hidden="false" customHeight="true" outlineLevel="0" collapsed="false">
      <c r="A237" s="29"/>
      <c r="B237" s="30"/>
      <c r="C237" s="30"/>
      <c r="D237" s="30"/>
      <c r="E237" s="31"/>
      <c r="F237" s="31"/>
      <c r="G237" s="32" t="str">
        <f aca="false">IF(F237="","",IF(F237&lt;7.6,"",F237^2))</f>
        <v/>
      </c>
      <c r="H237" s="28" t="str">
        <f aca="false">IF(F237="","",IF(OR(E237="",E237&lt;0,E237&gt;20),"CHECK POSITION",IF(F237&lt;7.6,"CHECK DIAMETER","")))</f>
        <v/>
      </c>
    </row>
    <row r="238" customFormat="false" ht="15" hidden="false" customHeight="true" outlineLevel="0" collapsed="false">
      <c r="A238" s="29"/>
      <c r="B238" s="30"/>
      <c r="C238" s="30"/>
      <c r="D238" s="30"/>
      <c r="E238" s="31"/>
      <c r="F238" s="31"/>
      <c r="G238" s="32" t="str">
        <f aca="false">IF(F238="","",IF(F238&lt;7.6,"",F238^2))</f>
        <v/>
      </c>
      <c r="H238" s="28" t="str">
        <f aca="false">IF(F238="","",IF(OR(E238="",E238&lt;0,E238&gt;20),"CHECK POSITION",IF(F238&lt;7.6,"CHECK DIAMETER","")))</f>
        <v/>
      </c>
    </row>
    <row r="239" customFormat="false" ht="15" hidden="false" customHeight="true" outlineLevel="0" collapsed="false">
      <c r="A239" s="29"/>
      <c r="B239" s="30"/>
      <c r="C239" s="30"/>
      <c r="D239" s="30"/>
      <c r="E239" s="31"/>
      <c r="F239" s="31"/>
      <c r="G239" s="32" t="str">
        <f aca="false">IF(F239="","",IF(F239&lt;7.6,"",F239^2))</f>
        <v/>
      </c>
      <c r="H239" s="28" t="str">
        <f aca="false">IF(F239="","",IF(OR(E239="",E239&lt;0,E239&gt;20),"CHECK POSITION",IF(F239&lt;7.6,"CHECK DIAMETER","")))</f>
        <v/>
      </c>
    </row>
    <row r="240" customFormat="false" ht="15" hidden="false" customHeight="true" outlineLevel="0" collapsed="false">
      <c r="A240" s="29"/>
      <c r="B240" s="30"/>
      <c r="C240" s="30"/>
      <c r="D240" s="30"/>
      <c r="E240" s="31"/>
      <c r="F240" s="31"/>
      <c r="G240" s="32" t="str">
        <f aca="false">IF(F240="","",IF(F240&lt;7.6,"",F240^2))</f>
        <v/>
      </c>
      <c r="H240" s="28" t="str">
        <f aca="false">IF(F240="","",IF(OR(E240="",E240&lt;0,E240&gt;20),"CHECK POSITION",IF(F240&lt;7.6,"CHECK DIAMETER","")))</f>
        <v/>
      </c>
    </row>
    <row r="241" customFormat="false" ht="15" hidden="false" customHeight="true" outlineLevel="0" collapsed="false">
      <c r="A241" s="29"/>
      <c r="B241" s="30"/>
      <c r="C241" s="30"/>
      <c r="D241" s="30"/>
      <c r="E241" s="31"/>
      <c r="F241" s="31"/>
      <c r="G241" s="32" t="str">
        <f aca="false">IF(F241="","",IF(F241&lt;7.6,"",F241^2))</f>
        <v/>
      </c>
      <c r="H241" s="28" t="str">
        <f aca="false">IF(F241="","",IF(OR(E241="",E241&lt;0,E241&gt;20),"CHECK POSITION",IF(F241&lt;7.6,"CHECK DIAMETER","")))</f>
        <v/>
      </c>
    </row>
    <row r="242" customFormat="false" ht="15" hidden="false" customHeight="true" outlineLevel="0" collapsed="false">
      <c r="A242" s="29"/>
      <c r="B242" s="30"/>
      <c r="C242" s="30"/>
      <c r="D242" s="30"/>
      <c r="E242" s="31"/>
      <c r="F242" s="31"/>
      <c r="G242" s="32" t="str">
        <f aca="false">IF(F242="","",IF(F242&lt;7.6,"",F242^2))</f>
        <v/>
      </c>
      <c r="H242" s="28" t="str">
        <f aca="false">IF(F242="","",IF(OR(E242="",E242&lt;0,E242&gt;20),"CHECK POSITION",IF(F242&lt;7.6,"CHECK DIAMETER","")))</f>
        <v/>
      </c>
    </row>
    <row r="243" customFormat="false" ht="15" hidden="false" customHeight="true" outlineLevel="0" collapsed="false">
      <c r="A243" s="29"/>
      <c r="B243" s="30"/>
      <c r="C243" s="30"/>
      <c r="D243" s="30"/>
      <c r="E243" s="31"/>
      <c r="F243" s="31"/>
      <c r="G243" s="32" t="str">
        <f aca="false">IF(F243="","",IF(F243&lt;7.6,"",F243^2))</f>
        <v/>
      </c>
      <c r="H243" s="28" t="str">
        <f aca="false">IF(F243="","",IF(OR(E243="",E243&lt;0,E243&gt;20),"CHECK POSITION",IF(F243&lt;7.6,"CHECK DIAMETER","")))</f>
        <v/>
      </c>
    </row>
    <row r="244" customFormat="false" ht="15" hidden="false" customHeight="true" outlineLevel="0" collapsed="false">
      <c r="A244" s="29"/>
      <c r="B244" s="30"/>
      <c r="C244" s="30"/>
      <c r="D244" s="30"/>
      <c r="E244" s="31"/>
      <c r="F244" s="31"/>
      <c r="G244" s="32" t="str">
        <f aca="false">IF(F244="","",IF(F244&lt;7.6,"",F244^2))</f>
        <v/>
      </c>
      <c r="H244" s="28" t="str">
        <f aca="false">IF(F244="","",IF(OR(E244="",E244&lt;0,E244&gt;20),"CHECK POSITION",IF(F244&lt;7.6,"CHECK DIAMETER","")))</f>
        <v/>
      </c>
    </row>
    <row r="245" customFormat="false" ht="15" hidden="false" customHeight="true" outlineLevel="0" collapsed="false">
      <c r="A245" s="29"/>
      <c r="B245" s="30"/>
      <c r="C245" s="30"/>
      <c r="D245" s="30"/>
      <c r="E245" s="31"/>
      <c r="F245" s="31"/>
      <c r="G245" s="32" t="str">
        <f aca="false">IF(F245="","",IF(F245&lt;7.6,"",F245^2))</f>
        <v/>
      </c>
      <c r="H245" s="28" t="str">
        <f aca="false">IF(F245="","",IF(OR(E245="",E245&lt;0,E245&gt;20),"CHECK POSITION",IF(F245&lt;7.6,"CHECK DIAMETER","")))</f>
        <v/>
      </c>
    </row>
    <row r="246" customFormat="false" ht="15" hidden="false" customHeight="true" outlineLevel="0" collapsed="false">
      <c r="A246" s="29"/>
      <c r="B246" s="30"/>
      <c r="C246" s="30"/>
      <c r="D246" s="30"/>
      <c r="E246" s="31"/>
      <c r="F246" s="31"/>
      <c r="G246" s="32" t="str">
        <f aca="false">IF(F246="","",IF(F246&lt;7.6,"",F246^2))</f>
        <v/>
      </c>
      <c r="H246" s="28" t="str">
        <f aca="false">IF(F246="","",IF(OR(E246="",E246&lt;0,E246&gt;20),"CHECK POSITION",IF(F246&lt;7.6,"CHECK DIAMETER","")))</f>
        <v/>
      </c>
    </row>
    <row r="247" customFormat="false" ht="15" hidden="false" customHeight="true" outlineLevel="0" collapsed="false">
      <c r="A247" s="29"/>
      <c r="B247" s="30"/>
      <c r="C247" s="30"/>
      <c r="D247" s="30"/>
      <c r="E247" s="31"/>
      <c r="F247" s="31"/>
      <c r="G247" s="32" t="str">
        <f aca="false">IF(F247="","",IF(F247&lt;7.6,"",F247^2))</f>
        <v/>
      </c>
      <c r="H247" s="28" t="str">
        <f aca="false">IF(F247="","",IF(OR(E247="",E247&lt;0,E247&gt;20),"CHECK POSITION",IF(F247&lt;7.6,"CHECK DIAMETER","")))</f>
        <v/>
      </c>
    </row>
    <row r="248" customFormat="false" ht="15" hidden="false" customHeight="true" outlineLevel="0" collapsed="false">
      <c r="A248" s="29"/>
      <c r="B248" s="30"/>
      <c r="C248" s="30"/>
      <c r="D248" s="30"/>
      <c r="E248" s="31"/>
      <c r="F248" s="31"/>
      <c r="G248" s="32" t="str">
        <f aca="false">IF(F248="","",IF(F248&lt;7.6,"",F248^2))</f>
        <v/>
      </c>
      <c r="H248" s="28" t="str">
        <f aca="false">IF(F248="","",IF(OR(E248="",E248&lt;0,E248&gt;20),"CHECK POSITION",IF(F248&lt;7.6,"CHECK DIAMETER","")))</f>
        <v/>
      </c>
    </row>
    <row r="249" customFormat="false" ht="15" hidden="false" customHeight="true" outlineLevel="0" collapsed="false">
      <c r="A249" s="29"/>
      <c r="B249" s="30"/>
      <c r="C249" s="30"/>
      <c r="D249" s="30"/>
      <c r="E249" s="31"/>
      <c r="F249" s="31"/>
      <c r="G249" s="32" t="str">
        <f aca="false">IF(F249="","",IF(F249&lt;7.6,"",F249^2))</f>
        <v/>
      </c>
      <c r="H249" s="28" t="str">
        <f aca="false">IF(F249="","",IF(OR(E249="",E249&lt;0,E249&gt;20),"CHECK POSITION",IF(F249&lt;7.6,"CHECK DIAMETER","")))</f>
        <v/>
      </c>
    </row>
    <row r="250" customFormat="false" ht="15" hidden="false" customHeight="true" outlineLevel="0" collapsed="false">
      <c r="A250" s="29"/>
      <c r="B250" s="30"/>
      <c r="C250" s="30"/>
      <c r="D250" s="30"/>
      <c r="E250" s="31"/>
      <c r="F250" s="31"/>
      <c r="G250" s="32" t="str">
        <f aca="false">IF(F250="","",IF(F250&lt;7.6,"",F250^2))</f>
        <v/>
      </c>
      <c r="H250" s="28" t="str">
        <f aca="false">IF(F250="","",IF(OR(E250="",E250&lt;0,E250&gt;20),"CHECK POSITION",IF(F250&lt;7.6,"CHECK DIAMETER","")))</f>
        <v/>
      </c>
    </row>
    <row r="251" customFormat="false" ht="15" hidden="false" customHeight="true" outlineLevel="0" collapsed="false">
      <c r="A251" s="29"/>
      <c r="B251" s="30"/>
      <c r="C251" s="30"/>
      <c r="D251" s="30"/>
      <c r="E251" s="31"/>
      <c r="F251" s="31"/>
      <c r="G251" s="32" t="str">
        <f aca="false">IF(F251="","",IF(F251&lt;7.6,"",F251^2))</f>
        <v/>
      </c>
      <c r="H251" s="28" t="str">
        <f aca="false">IF(F251="","",IF(OR(E251="",E251&lt;0,E251&gt;20),"CHECK POSITION",IF(F251&lt;7.6,"CHECK DIAMETER","")))</f>
        <v/>
      </c>
    </row>
    <row r="252" customFormat="false" ht="15" hidden="false" customHeight="true" outlineLevel="0" collapsed="false">
      <c r="A252" s="29"/>
      <c r="B252" s="30"/>
      <c r="C252" s="30"/>
      <c r="D252" s="30"/>
      <c r="E252" s="31"/>
      <c r="F252" s="31"/>
      <c r="G252" s="32" t="str">
        <f aca="false">IF(F252="","",IF(F252&lt;7.6,"",F252^2))</f>
        <v/>
      </c>
      <c r="H252" s="28" t="str">
        <f aca="false">IF(F252="","",IF(OR(E252="",E252&lt;0,E252&gt;20),"CHECK POSITION",IF(F252&lt;7.6,"CHECK DIAMETER","")))</f>
        <v/>
      </c>
    </row>
    <row r="253" customFormat="false" ht="15" hidden="false" customHeight="true" outlineLevel="0" collapsed="false">
      <c r="A253" s="29"/>
      <c r="B253" s="30"/>
      <c r="C253" s="30"/>
      <c r="D253" s="30"/>
      <c r="E253" s="31"/>
      <c r="F253" s="31"/>
      <c r="G253" s="32" t="str">
        <f aca="false">IF(F253="","",IF(F253&lt;7.6,"",F253^2))</f>
        <v/>
      </c>
      <c r="H253" s="28" t="str">
        <f aca="false">IF(F253="","",IF(OR(E253="",E253&lt;0,E253&gt;20),"CHECK POSITION",IF(F253&lt;7.6,"CHECK DIAMETER","")))</f>
        <v/>
      </c>
    </row>
    <row r="254" customFormat="false" ht="15" hidden="false" customHeight="true" outlineLevel="0" collapsed="false">
      <c r="A254" s="29"/>
      <c r="B254" s="30"/>
      <c r="C254" s="30"/>
      <c r="D254" s="30"/>
      <c r="E254" s="31"/>
      <c r="F254" s="31"/>
      <c r="G254" s="32" t="str">
        <f aca="false">IF(F254="","",IF(F254&lt;7.6,"",F254^2))</f>
        <v/>
      </c>
      <c r="H254" s="28" t="str">
        <f aca="false">IF(F254="","",IF(OR(E254="",E254&lt;0,E254&gt;20),"CHECK POSITION",IF(F254&lt;7.6,"CHECK DIAMETER","")))</f>
        <v/>
      </c>
    </row>
    <row r="255" customFormat="false" ht="15" hidden="false" customHeight="true" outlineLevel="0" collapsed="false">
      <c r="A255" s="29"/>
      <c r="B255" s="30"/>
      <c r="C255" s="30"/>
      <c r="D255" s="30"/>
      <c r="E255" s="31"/>
      <c r="F255" s="31"/>
      <c r="G255" s="32" t="str">
        <f aca="false">IF(F255="","",IF(F255&lt;7.6,"",F255^2))</f>
        <v/>
      </c>
      <c r="H255" s="28" t="str">
        <f aca="false">IF(F255="","",IF(OR(E255="",E255&lt;0,E255&gt;20),"CHECK POSITION",IF(F255&lt;7.6,"CHECK DIAMETER","")))</f>
        <v/>
      </c>
    </row>
    <row r="256" customFormat="false" ht="15" hidden="false" customHeight="true" outlineLevel="0" collapsed="false">
      <c r="A256" s="29"/>
      <c r="B256" s="30"/>
      <c r="C256" s="30"/>
      <c r="D256" s="30"/>
      <c r="E256" s="31"/>
      <c r="F256" s="31"/>
      <c r="G256" s="32" t="str">
        <f aca="false">IF(F256="","",IF(F256&lt;7.6,"",F256^2))</f>
        <v/>
      </c>
      <c r="H256" s="28" t="str">
        <f aca="false">IF(F256="","",IF(OR(E256="",E256&lt;0,E256&gt;20),"CHECK POSITION",IF(F256&lt;7.6,"CHECK DIAMETER","")))</f>
        <v/>
      </c>
    </row>
    <row r="257" customFormat="false" ht="15" hidden="false" customHeight="true" outlineLevel="0" collapsed="false">
      <c r="A257" s="29"/>
      <c r="B257" s="30"/>
      <c r="C257" s="30"/>
      <c r="D257" s="30"/>
      <c r="E257" s="31"/>
      <c r="F257" s="31"/>
      <c r="G257" s="32" t="str">
        <f aca="false">IF(F257="","",IF(F257&lt;7.6,"",F257^2))</f>
        <v/>
      </c>
      <c r="H257" s="28" t="str">
        <f aca="false">IF(F257="","",IF(OR(E257="",E257&lt;0,E257&gt;20),"CHECK POSITION",IF(F257&lt;7.6,"CHECK DIAMETER","")))</f>
        <v/>
      </c>
    </row>
    <row r="258" customFormat="false" ht="15" hidden="false" customHeight="true" outlineLevel="0" collapsed="false">
      <c r="A258" s="29"/>
      <c r="B258" s="30"/>
      <c r="C258" s="30"/>
      <c r="D258" s="30"/>
      <c r="E258" s="31"/>
      <c r="F258" s="31"/>
      <c r="G258" s="32" t="str">
        <f aca="false">IF(F258="","",IF(F258&lt;7.6,"",F258^2))</f>
        <v/>
      </c>
      <c r="H258" s="28" t="str">
        <f aca="false">IF(F258="","",IF(OR(E258="",E258&lt;0,E258&gt;20),"CHECK POSITION",IF(F258&lt;7.6,"CHECK DIAMETER","")))</f>
        <v/>
      </c>
    </row>
    <row r="259" customFormat="false" ht="15" hidden="false" customHeight="true" outlineLevel="0" collapsed="false">
      <c r="A259" s="29"/>
      <c r="B259" s="30"/>
      <c r="C259" s="30"/>
      <c r="D259" s="30"/>
      <c r="E259" s="31"/>
      <c r="F259" s="31"/>
      <c r="G259" s="32" t="str">
        <f aca="false">IF(F259="","",IF(F259&lt;7.6,"",F259^2))</f>
        <v/>
      </c>
      <c r="H259" s="28" t="str">
        <f aca="false">IF(F259="","",IF(OR(E259="",E259&lt;0,E259&gt;20),"CHECK POSITION",IF(F259&lt;7.6,"CHECK DIAMETER","")))</f>
        <v/>
      </c>
    </row>
    <row r="260" customFormat="false" ht="15" hidden="false" customHeight="true" outlineLevel="0" collapsed="false">
      <c r="A260" s="29"/>
      <c r="B260" s="30"/>
      <c r="C260" s="30"/>
      <c r="D260" s="30"/>
      <c r="E260" s="31"/>
      <c r="F260" s="31"/>
      <c r="G260" s="32" t="str">
        <f aca="false">IF(F260="","",IF(F260&lt;7.6,"",F260^2))</f>
        <v/>
      </c>
      <c r="H260" s="28" t="str">
        <f aca="false">IF(F260="","",IF(OR(E260="",E260&lt;0,E260&gt;20),"CHECK POSITION",IF(F260&lt;7.6,"CHECK DIAMETER","")))</f>
        <v/>
      </c>
    </row>
    <row r="261" customFormat="false" ht="15" hidden="false" customHeight="true" outlineLevel="0" collapsed="false">
      <c r="A261" s="29"/>
      <c r="B261" s="30"/>
      <c r="C261" s="30"/>
      <c r="D261" s="30"/>
      <c r="E261" s="31"/>
      <c r="F261" s="31"/>
      <c r="G261" s="32" t="str">
        <f aca="false">IF(F261="","",IF(F261&lt;7.6,"",F261^2))</f>
        <v/>
      </c>
      <c r="H261" s="28" t="str">
        <f aca="false">IF(F261="","",IF(OR(E261="",E261&lt;0,E261&gt;20),"CHECK POSITION",IF(F261&lt;7.6,"CHECK DIAMETER","")))</f>
        <v/>
      </c>
    </row>
    <row r="262" customFormat="false" ht="15" hidden="false" customHeight="true" outlineLevel="0" collapsed="false">
      <c r="A262" s="29"/>
      <c r="B262" s="30"/>
      <c r="C262" s="30"/>
      <c r="D262" s="30"/>
      <c r="E262" s="31"/>
      <c r="F262" s="31"/>
      <c r="G262" s="32" t="str">
        <f aca="false">IF(F262="","",IF(F262&lt;7.6,"",F262^2))</f>
        <v/>
      </c>
      <c r="H262" s="28" t="str">
        <f aca="false">IF(F262="","",IF(OR(E262="",E262&lt;0,E262&gt;20),"CHECK POSITION",IF(F262&lt;7.6,"CHECK DIAMETER","")))</f>
        <v/>
      </c>
    </row>
    <row r="263" customFormat="false" ht="15" hidden="false" customHeight="true" outlineLevel="0" collapsed="false">
      <c r="A263" s="29"/>
      <c r="B263" s="30"/>
      <c r="C263" s="30"/>
      <c r="D263" s="30"/>
      <c r="E263" s="31"/>
      <c r="F263" s="31"/>
      <c r="G263" s="32" t="str">
        <f aca="false">IF(F263="","",IF(F263&lt;7.6,"",F263^2))</f>
        <v/>
      </c>
      <c r="H263" s="28" t="str">
        <f aca="false">IF(F263="","",IF(OR(E263="",E263&lt;0,E263&gt;20),"CHECK POSITION",IF(F263&lt;7.6,"CHECK DIAMETER","")))</f>
        <v/>
      </c>
    </row>
    <row r="264" customFormat="false" ht="15" hidden="false" customHeight="true" outlineLevel="0" collapsed="false">
      <c r="A264" s="29"/>
      <c r="B264" s="30"/>
      <c r="C264" s="30"/>
      <c r="D264" s="30"/>
      <c r="E264" s="31"/>
      <c r="F264" s="31"/>
      <c r="G264" s="32" t="str">
        <f aca="false">IF(F264="","",IF(F264&lt;7.6,"",F264^2))</f>
        <v/>
      </c>
      <c r="H264" s="28" t="str">
        <f aca="false">IF(F264="","",IF(OR(E264="",E264&lt;0,E264&gt;20),"CHECK POSITION",IF(F264&lt;7.6,"CHECK DIAMETER","")))</f>
        <v/>
      </c>
    </row>
    <row r="265" customFormat="false" ht="15" hidden="false" customHeight="true" outlineLevel="0" collapsed="false">
      <c r="A265" s="29"/>
      <c r="B265" s="30"/>
      <c r="C265" s="30"/>
      <c r="D265" s="30"/>
      <c r="E265" s="31"/>
      <c r="F265" s="31"/>
      <c r="G265" s="32" t="str">
        <f aca="false">IF(F265="","",IF(F265&lt;7.6,"",F265^2))</f>
        <v/>
      </c>
      <c r="H265" s="28" t="str">
        <f aca="false">IF(F265="","",IF(OR(E265="",E265&lt;0,E265&gt;20),"CHECK POSITION",IF(F265&lt;7.6,"CHECK DIAMETER","")))</f>
        <v/>
      </c>
    </row>
    <row r="266" customFormat="false" ht="15" hidden="false" customHeight="true" outlineLevel="0" collapsed="false">
      <c r="A266" s="29"/>
      <c r="B266" s="30"/>
      <c r="C266" s="30"/>
      <c r="D266" s="30"/>
      <c r="E266" s="31"/>
      <c r="F266" s="31"/>
      <c r="G266" s="32" t="str">
        <f aca="false">IF(F266="","",IF(F266&lt;7.6,"",F266^2))</f>
        <v/>
      </c>
      <c r="H266" s="28" t="str">
        <f aca="false">IF(F266="","",IF(OR(E266="",E266&lt;0,E266&gt;20),"CHECK POSITION",IF(F266&lt;7.6,"CHECK DIAMETER","")))</f>
        <v/>
      </c>
    </row>
    <row r="267" customFormat="false" ht="15" hidden="false" customHeight="true" outlineLevel="0" collapsed="false">
      <c r="A267" s="29"/>
      <c r="B267" s="30"/>
      <c r="C267" s="30"/>
      <c r="D267" s="30"/>
      <c r="E267" s="31"/>
      <c r="F267" s="31"/>
      <c r="G267" s="32" t="str">
        <f aca="false">IF(F267="","",IF(F267&lt;7.6,"",F267^2))</f>
        <v/>
      </c>
      <c r="H267" s="28" t="str">
        <f aca="false">IF(F267="","",IF(OR(E267="",E267&lt;0,E267&gt;20),"CHECK POSITION",IF(F267&lt;7.6,"CHECK DIAMETER","")))</f>
        <v/>
      </c>
    </row>
    <row r="268" customFormat="false" ht="15" hidden="false" customHeight="true" outlineLevel="0" collapsed="false">
      <c r="A268" s="29"/>
      <c r="B268" s="30"/>
      <c r="C268" s="30"/>
      <c r="D268" s="30"/>
      <c r="E268" s="31"/>
      <c r="F268" s="31"/>
      <c r="G268" s="32" t="str">
        <f aca="false">IF(F268="","",IF(F268&lt;7.6,"",F268^2))</f>
        <v/>
      </c>
      <c r="H268" s="28" t="str">
        <f aca="false">IF(F268="","",IF(OR(E268="",E268&lt;0,E268&gt;20),"CHECK POSITION",IF(F268&lt;7.6,"CHECK DIAMETER","")))</f>
        <v/>
      </c>
    </row>
    <row r="269" customFormat="false" ht="15" hidden="false" customHeight="true" outlineLevel="0" collapsed="false">
      <c r="A269" s="29"/>
      <c r="B269" s="30"/>
      <c r="C269" s="30"/>
      <c r="D269" s="30"/>
      <c r="E269" s="31"/>
      <c r="F269" s="31"/>
      <c r="G269" s="32" t="str">
        <f aca="false">IF(F269="","",IF(F269&lt;7.6,"",F269^2))</f>
        <v/>
      </c>
      <c r="H269" s="28" t="str">
        <f aca="false">IF(F269="","",IF(OR(E269="",E269&lt;0,E269&gt;20),"CHECK POSITION",IF(F269&lt;7.6,"CHECK DIAMETER","")))</f>
        <v/>
      </c>
    </row>
    <row r="270" customFormat="false" ht="15" hidden="false" customHeight="true" outlineLevel="0" collapsed="false">
      <c r="A270" s="29"/>
      <c r="B270" s="30"/>
      <c r="C270" s="30"/>
      <c r="D270" s="30"/>
      <c r="E270" s="31"/>
      <c r="F270" s="31"/>
      <c r="G270" s="32" t="str">
        <f aca="false">IF(F270="","",IF(F270&lt;7.6,"",F270^2))</f>
        <v/>
      </c>
      <c r="H270" s="28" t="str">
        <f aca="false">IF(F270="","",IF(OR(E270="",E270&lt;0,E270&gt;20),"CHECK POSITION",IF(F270&lt;7.6,"CHECK DIAMETER","")))</f>
        <v/>
      </c>
    </row>
    <row r="271" customFormat="false" ht="15" hidden="false" customHeight="true" outlineLevel="0" collapsed="false">
      <c r="A271" s="29"/>
      <c r="B271" s="30"/>
      <c r="C271" s="30"/>
      <c r="D271" s="30"/>
      <c r="E271" s="31"/>
      <c r="F271" s="31"/>
      <c r="G271" s="32" t="str">
        <f aca="false">IF(F271="","",IF(F271&lt;7.6,"",F271^2))</f>
        <v/>
      </c>
      <c r="H271" s="28" t="str">
        <f aca="false">IF(F271="","",IF(OR(E271="",E271&lt;0,E271&gt;20),"CHECK POSITION",IF(F271&lt;7.6,"CHECK DIAMETER","")))</f>
        <v/>
      </c>
    </row>
    <row r="272" customFormat="false" ht="15" hidden="false" customHeight="true" outlineLevel="0" collapsed="false">
      <c r="A272" s="29"/>
      <c r="B272" s="30"/>
      <c r="C272" s="30"/>
      <c r="D272" s="30"/>
      <c r="E272" s="31"/>
      <c r="F272" s="31"/>
      <c r="G272" s="32" t="str">
        <f aca="false">IF(F272="","",IF(F272&lt;7.6,"",F272^2))</f>
        <v/>
      </c>
      <c r="H272" s="28" t="str">
        <f aca="false">IF(F272="","",IF(OR(E272="",E272&lt;0,E272&gt;20),"CHECK POSITION",IF(F272&lt;7.6,"CHECK DIAMETER","")))</f>
        <v/>
      </c>
    </row>
    <row r="273" customFormat="false" ht="15" hidden="false" customHeight="true" outlineLevel="0" collapsed="false">
      <c r="A273" s="29"/>
      <c r="B273" s="30"/>
      <c r="C273" s="30"/>
      <c r="D273" s="30"/>
      <c r="E273" s="31"/>
      <c r="F273" s="31"/>
      <c r="G273" s="32" t="str">
        <f aca="false">IF(F273="","",IF(F273&lt;7.6,"",F273^2))</f>
        <v/>
      </c>
      <c r="H273" s="28" t="str">
        <f aca="false">IF(F273="","",IF(OR(E273="",E273&lt;0,E273&gt;20),"CHECK POSITION",IF(F273&lt;7.6,"CHECK DIAMETER","")))</f>
        <v/>
      </c>
    </row>
    <row r="274" customFormat="false" ht="15" hidden="false" customHeight="true" outlineLevel="0" collapsed="false">
      <c r="A274" s="29"/>
      <c r="B274" s="30"/>
      <c r="C274" s="30"/>
      <c r="D274" s="30"/>
      <c r="E274" s="31"/>
      <c r="F274" s="31"/>
      <c r="G274" s="32" t="str">
        <f aca="false">IF(F274="","",IF(F274&lt;7.6,"",F274^2))</f>
        <v/>
      </c>
      <c r="H274" s="28" t="str">
        <f aca="false">IF(F274="","",IF(OR(E274="",E274&lt;0,E274&gt;20),"CHECK POSITION",IF(F274&lt;7.6,"CHECK DIAMETER","")))</f>
        <v/>
      </c>
    </row>
    <row r="275" customFormat="false" ht="15" hidden="false" customHeight="true" outlineLevel="0" collapsed="false">
      <c r="A275" s="29"/>
      <c r="B275" s="30"/>
      <c r="C275" s="30"/>
      <c r="D275" s="30"/>
      <c r="E275" s="31"/>
      <c r="F275" s="31"/>
      <c r="G275" s="32" t="str">
        <f aca="false">IF(F275="","",IF(F275&lt;7.6,"",F275^2))</f>
        <v/>
      </c>
      <c r="H275" s="28" t="str">
        <f aca="false">IF(F275="","",IF(OR(E275="",E275&lt;0,E275&gt;20),"CHECK POSITION",IF(F275&lt;7.6,"CHECK DIAMETER","")))</f>
        <v/>
      </c>
    </row>
    <row r="276" customFormat="false" ht="15" hidden="false" customHeight="true" outlineLevel="0" collapsed="false">
      <c r="A276" s="29"/>
      <c r="B276" s="30"/>
      <c r="C276" s="30"/>
      <c r="D276" s="30"/>
      <c r="E276" s="31"/>
      <c r="F276" s="31"/>
      <c r="G276" s="32" t="str">
        <f aca="false">IF(F276="","",IF(F276&lt;7.6,"",F276^2))</f>
        <v/>
      </c>
      <c r="H276" s="28" t="str">
        <f aca="false">IF(F276="","",IF(OR(E276="",E276&lt;0,E276&gt;20),"CHECK POSITION",IF(F276&lt;7.6,"CHECK DIAMETER","")))</f>
        <v/>
      </c>
    </row>
    <row r="277" customFormat="false" ht="15" hidden="false" customHeight="true" outlineLevel="0" collapsed="false">
      <c r="A277" s="29"/>
      <c r="B277" s="30"/>
      <c r="C277" s="30"/>
      <c r="D277" s="30"/>
      <c r="E277" s="31"/>
      <c r="F277" s="31"/>
      <c r="G277" s="32" t="str">
        <f aca="false">IF(F277="","",IF(F277&lt;7.6,"",F277^2))</f>
        <v/>
      </c>
      <c r="H277" s="28" t="str">
        <f aca="false">IF(F277="","",IF(OR(E277="",E277&lt;0,E277&gt;20),"CHECK POSITION",IF(F277&lt;7.6,"CHECK DIAMETER","")))</f>
        <v/>
      </c>
    </row>
    <row r="278" customFormat="false" ht="15" hidden="false" customHeight="true" outlineLevel="0" collapsed="false">
      <c r="A278" s="29"/>
      <c r="B278" s="30"/>
      <c r="C278" s="30"/>
      <c r="D278" s="30"/>
      <c r="E278" s="31"/>
      <c r="F278" s="31"/>
      <c r="G278" s="32" t="str">
        <f aca="false">IF(F278="","",IF(F278&lt;7.6,"",F278^2))</f>
        <v/>
      </c>
      <c r="H278" s="28" t="str">
        <f aca="false">IF(F278="","",IF(OR(E278="",E278&lt;0,E278&gt;20),"CHECK POSITION",IF(F278&lt;7.6,"CHECK DIAMETER","")))</f>
        <v/>
      </c>
    </row>
    <row r="279" customFormat="false" ht="15" hidden="false" customHeight="true" outlineLevel="0" collapsed="false">
      <c r="A279" s="29"/>
      <c r="B279" s="30"/>
      <c r="C279" s="30"/>
      <c r="D279" s="30"/>
      <c r="E279" s="31"/>
      <c r="F279" s="31"/>
      <c r="G279" s="32" t="str">
        <f aca="false">IF(F279="","",IF(F279&lt;7.6,"",F279^2))</f>
        <v/>
      </c>
      <c r="H279" s="28" t="str">
        <f aca="false">IF(F279="","",IF(OR(E279="",E279&lt;0,E279&gt;20),"CHECK POSITION",IF(F279&lt;7.6,"CHECK DIAMETER","")))</f>
        <v/>
      </c>
    </row>
    <row r="280" customFormat="false" ht="15" hidden="false" customHeight="true" outlineLevel="0" collapsed="false">
      <c r="A280" s="29"/>
      <c r="B280" s="30"/>
      <c r="C280" s="30"/>
      <c r="D280" s="30"/>
      <c r="E280" s="31"/>
      <c r="F280" s="31"/>
      <c r="G280" s="32" t="str">
        <f aca="false">IF(F280="","",IF(F280&lt;7.6,"",F280^2))</f>
        <v/>
      </c>
      <c r="H280" s="28" t="str">
        <f aca="false">IF(F280="","",IF(OR(E280="",E280&lt;0,E280&gt;20),"CHECK POSITION",IF(F280&lt;7.6,"CHECK DIAMETER","")))</f>
        <v/>
      </c>
    </row>
    <row r="281" customFormat="false" ht="15" hidden="false" customHeight="true" outlineLevel="0" collapsed="false">
      <c r="A281" s="29"/>
      <c r="B281" s="30"/>
      <c r="C281" s="30"/>
      <c r="D281" s="30"/>
      <c r="E281" s="31"/>
      <c r="F281" s="31"/>
      <c r="G281" s="32" t="str">
        <f aca="false">IF(F281="","",IF(F281&lt;7.6,"",F281^2))</f>
        <v/>
      </c>
      <c r="H281" s="28" t="str">
        <f aca="false">IF(F281="","",IF(OR(E281="",E281&lt;0,E281&gt;20),"CHECK POSITION",IF(F281&lt;7.6,"CHECK DIAMETER","")))</f>
        <v/>
      </c>
    </row>
    <row r="282" customFormat="false" ht="15" hidden="false" customHeight="true" outlineLevel="0" collapsed="false">
      <c r="A282" s="29"/>
      <c r="B282" s="30"/>
      <c r="C282" s="30"/>
      <c r="D282" s="30"/>
      <c r="E282" s="31"/>
      <c r="F282" s="31"/>
      <c r="G282" s="32" t="str">
        <f aca="false">IF(F282="","",IF(F282&lt;7.6,"",F282^2))</f>
        <v/>
      </c>
      <c r="H282" s="28" t="str">
        <f aca="false">IF(F282="","",IF(OR(E282="",E282&lt;0,E282&gt;20),"CHECK POSITION",IF(F282&lt;7.6,"CHECK DIAMETER","")))</f>
        <v/>
      </c>
    </row>
    <row r="283" customFormat="false" ht="15" hidden="false" customHeight="true" outlineLevel="0" collapsed="false">
      <c r="A283" s="29"/>
      <c r="B283" s="30"/>
      <c r="C283" s="30"/>
      <c r="D283" s="30"/>
      <c r="E283" s="31"/>
      <c r="F283" s="31"/>
      <c r="G283" s="32" t="str">
        <f aca="false">IF(F283="","",IF(F283&lt;7.6,"",F283^2))</f>
        <v/>
      </c>
      <c r="H283" s="28" t="str">
        <f aca="false">IF(F283="","",IF(OR(E283="",E283&lt;0,E283&gt;20),"CHECK POSITION",IF(F283&lt;7.6,"CHECK DIAMETER","")))</f>
        <v/>
      </c>
    </row>
    <row r="284" customFormat="false" ht="15" hidden="false" customHeight="true" outlineLevel="0" collapsed="false">
      <c r="A284" s="29"/>
      <c r="B284" s="30"/>
      <c r="C284" s="30"/>
      <c r="D284" s="30"/>
      <c r="E284" s="31"/>
      <c r="F284" s="31"/>
      <c r="G284" s="32" t="str">
        <f aca="false">IF(F284="","",IF(F284&lt;7.6,"",F284^2))</f>
        <v/>
      </c>
      <c r="H284" s="28" t="str">
        <f aca="false">IF(F284="","",IF(OR(E284="",E284&lt;0,E284&gt;20),"CHECK POSITION",IF(F284&lt;7.6,"CHECK DIAMETER","")))</f>
        <v/>
      </c>
    </row>
    <row r="285" customFormat="false" ht="15" hidden="false" customHeight="true" outlineLevel="0" collapsed="false">
      <c r="A285" s="29"/>
      <c r="B285" s="30"/>
      <c r="C285" s="30"/>
      <c r="D285" s="30"/>
      <c r="E285" s="31"/>
      <c r="F285" s="31"/>
      <c r="G285" s="32" t="str">
        <f aca="false">IF(F285="","",IF(F285&lt;7.6,"",F285^2))</f>
        <v/>
      </c>
      <c r="H285" s="28" t="str">
        <f aca="false">IF(F285="","",IF(OR(E285="",E285&lt;0,E285&gt;20),"CHECK POSITION",IF(F285&lt;7.6,"CHECK DIAMETER","")))</f>
        <v/>
      </c>
    </row>
    <row r="286" customFormat="false" ht="15" hidden="false" customHeight="true" outlineLevel="0" collapsed="false">
      <c r="A286" s="29"/>
      <c r="B286" s="30"/>
      <c r="C286" s="30"/>
      <c r="D286" s="30"/>
      <c r="E286" s="31"/>
      <c r="F286" s="31"/>
      <c r="G286" s="32" t="str">
        <f aca="false">IF(F286="","",IF(F286&lt;7.6,"",F286^2))</f>
        <v/>
      </c>
      <c r="H286" s="28" t="str">
        <f aca="false">IF(F286="","",IF(OR(E286="",E286&lt;0,E286&gt;20),"CHECK POSITION",IF(F286&lt;7.6,"CHECK DIAMETER","")))</f>
        <v/>
      </c>
    </row>
    <row r="287" customFormat="false" ht="15" hidden="false" customHeight="true" outlineLevel="0" collapsed="false">
      <c r="A287" s="29"/>
      <c r="B287" s="30"/>
      <c r="C287" s="30"/>
      <c r="D287" s="30"/>
      <c r="E287" s="31"/>
      <c r="F287" s="31"/>
      <c r="G287" s="32" t="str">
        <f aca="false">IF(F287="","",IF(F287&lt;7.6,"",F287^2))</f>
        <v/>
      </c>
      <c r="H287" s="28" t="str">
        <f aca="false">IF(F287="","",IF(OR(E287="",E287&lt;0,E287&gt;20),"CHECK POSITION",IF(F287&lt;7.6,"CHECK DIAMETER","")))</f>
        <v/>
      </c>
    </row>
    <row r="288" customFormat="false" ht="15" hidden="false" customHeight="true" outlineLevel="0" collapsed="false">
      <c r="A288" s="29"/>
      <c r="B288" s="30"/>
      <c r="C288" s="30"/>
      <c r="D288" s="30"/>
      <c r="E288" s="31"/>
      <c r="F288" s="31"/>
      <c r="G288" s="32" t="str">
        <f aca="false">IF(F288="","",IF(F288&lt;7.6,"",F288^2))</f>
        <v/>
      </c>
      <c r="H288" s="28" t="str">
        <f aca="false">IF(F288="","",IF(OR(E288="",E288&lt;0,E288&gt;20),"CHECK POSITION",IF(F288&lt;7.6,"CHECK DIAMETER","")))</f>
        <v/>
      </c>
    </row>
    <row r="289" customFormat="false" ht="15" hidden="false" customHeight="true" outlineLevel="0" collapsed="false">
      <c r="A289" s="29"/>
      <c r="B289" s="30"/>
      <c r="C289" s="30"/>
      <c r="D289" s="30"/>
      <c r="E289" s="31"/>
      <c r="F289" s="31"/>
      <c r="G289" s="32" t="str">
        <f aca="false">IF(F289="","",IF(F289&lt;7.6,"",F289^2))</f>
        <v/>
      </c>
      <c r="H289" s="28" t="str">
        <f aca="false">IF(F289="","",IF(OR(E289="",E289&lt;0,E289&gt;20),"CHECK POSITION",IF(F289&lt;7.6,"CHECK DIAMETER","")))</f>
        <v/>
      </c>
    </row>
    <row r="290" customFormat="false" ht="15" hidden="false" customHeight="true" outlineLevel="0" collapsed="false">
      <c r="A290" s="29"/>
      <c r="B290" s="30"/>
      <c r="C290" s="30"/>
      <c r="D290" s="30"/>
      <c r="E290" s="31"/>
      <c r="F290" s="31"/>
      <c r="G290" s="32" t="str">
        <f aca="false">IF(F290="","",IF(F290&lt;7.6,"",F290^2))</f>
        <v/>
      </c>
      <c r="H290" s="28" t="str">
        <f aca="false">IF(F290="","",IF(OR(E290="",E290&lt;0,E290&gt;20),"CHECK POSITION",IF(F290&lt;7.6,"CHECK DIAMETER","")))</f>
        <v/>
      </c>
    </row>
    <row r="291" customFormat="false" ht="15" hidden="false" customHeight="true" outlineLevel="0" collapsed="false">
      <c r="A291" s="29"/>
      <c r="B291" s="30"/>
      <c r="C291" s="30"/>
      <c r="D291" s="30"/>
      <c r="E291" s="31"/>
      <c r="F291" s="31"/>
      <c r="G291" s="32" t="str">
        <f aca="false">IF(F291="","",IF(F291&lt;7.6,"",F291^2))</f>
        <v/>
      </c>
      <c r="H291" s="28" t="str">
        <f aca="false">IF(F291="","",IF(OR(E291="",E291&lt;0,E291&gt;20),"CHECK POSITION",IF(F291&lt;7.6,"CHECK DIAMETER","")))</f>
        <v/>
      </c>
    </row>
    <row r="292" customFormat="false" ht="15" hidden="false" customHeight="true" outlineLevel="0" collapsed="false">
      <c r="A292" s="29"/>
      <c r="B292" s="30"/>
      <c r="C292" s="30"/>
      <c r="D292" s="30"/>
      <c r="E292" s="31"/>
      <c r="F292" s="31"/>
      <c r="G292" s="32" t="str">
        <f aca="false">IF(F292="","",IF(F292&lt;7.6,"",F292^2))</f>
        <v/>
      </c>
      <c r="H292" s="28" t="str">
        <f aca="false">IF(F292="","",IF(OR(E292="",E292&lt;0,E292&gt;20),"CHECK POSITION",IF(F292&lt;7.6,"CHECK DIAMETER","")))</f>
        <v/>
      </c>
    </row>
    <row r="293" customFormat="false" ht="15" hidden="false" customHeight="true" outlineLevel="0" collapsed="false">
      <c r="A293" s="29"/>
      <c r="B293" s="30"/>
      <c r="C293" s="30"/>
      <c r="D293" s="30"/>
      <c r="E293" s="31"/>
      <c r="F293" s="31"/>
      <c r="G293" s="32" t="str">
        <f aca="false">IF(F293="","",IF(F293&lt;7.6,"",F293^2))</f>
        <v/>
      </c>
      <c r="H293" s="28" t="str">
        <f aca="false">IF(F293="","",IF(OR(E293="",E293&lt;0,E293&gt;20),"CHECK POSITION",IF(F293&lt;7.6,"CHECK DIAMETER","")))</f>
        <v/>
      </c>
    </row>
    <row r="294" customFormat="false" ht="15" hidden="false" customHeight="true" outlineLevel="0" collapsed="false">
      <c r="A294" s="29"/>
      <c r="B294" s="30"/>
      <c r="C294" s="30"/>
      <c r="D294" s="30"/>
      <c r="E294" s="31"/>
      <c r="F294" s="31"/>
      <c r="G294" s="32" t="str">
        <f aca="false">IF(F294="","",IF(F294&lt;7.6,"",F294^2))</f>
        <v/>
      </c>
      <c r="H294" s="28" t="str">
        <f aca="false">IF(F294="","",IF(OR(E294="",E294&lt;0,E294&gt;20),"CHECK POSITION",IF(F294&lt;7.6,"CHECK DIAMETER","")))</f>
        <v/>
      </c>
    </row>
    <row r="295" customFormat="false" ht="15" hidden="false" customHeight="true" outlineLevel="0" collapsed="false">
      <c r="A295" s="29"/>
      <c r="B295" s="30"/>
      <c r="C295" s="30"/>
      <c r="D295" s="30"/>
      <c r="E295" s="31"/>
      <c r="F295" s="31"/>
      <c r="G295" s="32" t="str">
        <f aca="false">IF(F295="","",IF(F295&lt;7.6,"",F295^2))</f>
        <v/>
      </c>
      <c r="H295" s="28" t="str">
        <f aca="false">IF(F295="","",IF(OR(E295="",E295&lt;0,E295&gt;20),"CHECK POSITION",IF(F295&lt;7.6,"CHECK DIAMETER","")))</f>
        <v/>
      </c>
    </row>
    <row r="296" customFormat="false" ht="15" hidden="false" customHeight="true" outlineLevel="0" collapsed="false">
      <c r="A296" s="29"/>
      <c r="B296" s="30"/>
      <c r="C296" s="30"/>
      <c r="D296" s="30"/>
      <c r="E296" s="31"/>
      <c r="F296" s="31"/>
      <c r="G296" s="32" t="str">
        <f aca="false">IF(F296="","",IF(F296&lt;7.6,"",F296^2))</f>
        <v/>
      </c>
      <c r="H296" s="28" t="str">
        <f aca="false">IF(F296="","",IF(OR(E296="",E296&lt;0,E296&gt;20),"CHECK POSITION",IF(F296&lt;7.6,"CHECK DIAMETER","")))</f>
        <v/>
      </c>
    </row>
    <row r="297" customFormat="false" ht="15" hidden="false" customHeight="true" outlineLevel="0" collapsed="false">
      <c r="A297" s="29"/>
      <c r="B297" s="30"/>
      <c r="C297" s="30"/>
      <c r="D297" s="30"/>
      <c r="E297" s="31"/>
      <c r="F297" s="31"/>
      <c r="G297" s="32" t="str">
        <f aca="false">IF(F297="","",IF(F297&lt;7.6,"",F297^2))</f>
        <v/>
      </c>
      <c r="H297" s="28" t="str">
        <f aca="false">IF(F297="","",IF(OR(E297="",E297&lt;0,E297&gt;20),"CHECK POSITION",IF(F297&lt;7.6,"CHECK DIAMETER","")))</f>
        <v/>
      </c>
    </row>
    <row r="298" customFormat="false" ht="15" hidden="false" customHeight="true" outlineLevel="0" collapsed="false">
      <c r="A298" s="29"/>
      <c r="B298" s="30"/>
      <c r="C298" s="30"/>
      <c r="D298" s="30"/>
      <c r="E298" s="31"/>
      <c r="F298" s="31"/>
      <c r="G298" s="32" t="str">
        <f aca="false">IF(F298="","",IF(F298&lt;7.6,"",F298^2))</f>
        <v/>
      </c>
      <c r="H298" s="28" t="str">
        <f aca="false">IF(F298="","",IF(OR(E298="",E298&lt;0,E298&gt;20),"CHECK POSITION",IF(F298&lt;7.6,"CHECK DIAMETER","")))</f>
        <v/>
      </c>
    </row>
    <row r="299" customFormat="false" ht="15" hidden="false" customHeight="true" outlineLevel="0" collapsed="false">
      <c r="A299" s="29"/>
      <c r="B299" s="30"/>
      <c r="C299" s="30"/>
      <c r="D299" s="30"/>
      <c r="E299" s="31"/>
      <c r="F299" s="31"/>
      <c r="G299" s="32" t="str">
        <f aca="false">IF(F299="","",IF(F299&lt;7.6,"",F299^2))</f>
        <v/>
      </c>
      <c r="H299" s="28" t="str">
        <f aca="false">IF(F299="","",IF(OR(E299="",E299&lt;0,E299&gt;20),"CHECK POSITION",IF(F299&lt;7.6,"CHECK DIAMETER","")))</f>
        <v/>
      </c>
    </row>
    <row r="300" customFormat="false" ht="15" hidden="false" customHeight="true" outlineLevel="0" collapsed="false">
      <c r="A300" s="29"/>
      <c r="B300" s="30"/>
      <c r="C300" s="30"/>
      <c r="D300" s="30"/>
      <c r="E300" s="31"/>
      <c r="F300" s="31"/>
      <c r="G300" s="32" t="str">
        <f aca="false">IF(F300="","",IF(F300&lt;7.6,"",F300^2))</f>
        <v/>
      </c>
      <c r="H300" s="28" t="str">
        <f aca="false">IF(F300="","",IF(OR(E300="",E300&lt;0,E300&gt;20),"CHECK POSITION",IF(F300&lt;7.6,"CHECK DIAMETER","")))</f>
        <v/>
      </c>
    </row>
    <row r="301" customFormat="false" ht="15" hidden="false" customHeight="true" outlineLevel="0" collapsed="false">
      <c r="A301" s="29"/>
      <c r="B301" s="30"/>
      <c r="C301" s="30"/>
      <c r="D301" s="30"/>
      <c r="E301" s="31"/>
      <c r="F301" s="31"/>
      <c r="G301" s="32" t="str">
        <f aca="false">IF(F301="","",IF(F301&lt;7.6,"",F301^2))</f>
        <v/>
      </c>
      <c r="H301" s="28" t="str">
        <f aca="false">IF(F301="","",IF(OR(E301="",E301&lt;0,E301&gt;20),"CHECK POSITION",IF(F301&lt;7.6,"CHECK DIAMETER","")))</f>
        <v/>
      </c>
    </row>
    <row r="302" customFormat="false" ht="15" hidden="false" customHeight="true" outlineLevel="0" collapsed="false">
      <c r="A302" s="29"/>
      <c r="B302" s="30"/>
      <c r="C302" s="30"/>
      <c r="D302" s="30"/>
      <c r="E302" s="31"/>
      <c r="F302" s="31"/>
      <c r="G302" s="32" t="str">
        <f aca="false">IF(F302="","",IF(F302&lt;7.6,"",F302^2))</f>
        <v/>
      </c>
      <c r="H302" s="28" t="str">
        <f aca="false">IF(F302="","",IF(OR(E302="",E302&lt;0,E302&gt;20),"CHECK POSITION",IF(F302&lt;7.6,"CHECK DIAMETER","")))</f>
        <v/>
      </c>
    </row>
    <row r="303" customFormat="false" ht="15" hidden="false" customHeight="true" outlineLevel="0" collapsed="false">
      <c r="A303" s="29"/>
      <c r="B303" s="30"/>
      <c r="C303" s="30"/>
      <c r="D303" s="30"/>
      <c r="E303" s="31"/>
      <c r="F303" s="31"/>
      <c r="G303" s="32" t="str">
        <f aca="false">IF(F303="","",IF(F303&lt;7.6,"",F303^2))</f>
        <v/>
      </c>
      <c r="H303" s="28" t="str">
        <f aca="false">IF(F303="","",IF(OR(E303="",E303&lt;0,E303&gt;20),"CHECK POSITION",IF(F303&lt;7.6,"CHECK DIAMETER","")))</f>
        <v/>
      </c>
    </row>
    <row r="304" customFormat="false" ht="15" hidden="false" customHeight="true" outlineLevel="0" collapsed="false">
      <c r="A304" s="29"/>
      <c r="B304" s="30"/>
      <c r="C304" s="30"/>
      <c r="D304" s="30"/>
      <c r="E304" s="31"/>
      <c r="F304" s="31"/>
      <c r="G304" s="32" t="str">
        <f aca="false">IF(F304="","",IF(F304&lt;7.6,"",F304^2))</f>
        <v/>
      </c>
      <c r="H304" s="28" t="str">
        <f aca="false">IF(F304="","",IF(OR(E304="",E304&lt;0,E304&gt;20),"CHECK POSITION",IF(F304&lt;7.6,"CHECK DIAMETER","")))</f>
        <v/>
      </c>
    </row>
    <row r="305" customFormat="false" ht="15" hidden="false" customHeight="true" outlineLevel="0" collapsed="false">
      <c r="A305" s="29"/>
      <c r="B305" s="30"/>
      <c r="C305" s="30"/>
      <c r="D305" s="30"/>
      <c r="E305" s="31"/>
      <c r="F305" s="31"/>
      <c r="G305" s="32" t="str">
        <f aca="false">IF(F305="","",IF(F305&lt;7.6,"",F305^2))</f>
        <v/>
      </c>
      <c r="H305" s="28" t="str">
        <f aca="false">IF(F305="","",IF(OR(E305="",E305&lt;0,E305&gt;20),"CHECK POSITION",IF(F305&lt;7.6,"CHECK DIAMETER","")))</f>
        <v/>
      </c>
    </row>
    <row r="306" customFormat="false" ht="15" hidden="false" customHeight="true" outlineLevel="0" collapsed="false">
      <c r="A306" s="29"/>
      <c r="B306" s="30"/>
      <c r="C306" s="30"/>
      <c r="D306" s="30"/>
      <c r="E306" s="31"/>
      <c r="F306" s="31"/>
      <c r="G306" s="32" t="str">
        <f aca="false">IF(F306="","",IF(F306&lt;7.6,"",F306^2))</f>
        <v/>
      </c>
      <c r="H306" s="28" t="str">
        <f aca="false">IF(F306="","",IF(OR(E306="",E306&lt;0,E306&gt;20),"CHECK POSITION",IF(F306&lt;7.6,"CHECK DIAMETER","")))</f>
        <v/>
      </c>
    </row>
    <row r="307" customFormat="false" ht="15" hidden="false" customHeight="true" outlineLevel="0" collapsed="false">
      <c r="A307" s="29"/>
      <c r="B307" s="30"/>
      <c r="C307" s="30"/>
      <c r="D307" s="30"/>
      <c r="E307" s="31"/>
      <c r="F307" s="31"/>
      <c r="G307" s="32" t="str">
        <f aca="false">IF(F307="","",IF(F307&lt;7.6,"",F307^2))</f>
        <v/>
      </c>
      <c r="H307" s="28" t="str">
        <f aca="false">IF(F307="","",IF(OR(E307="",E307&lt;0,E307&gt;20),"CHECK POSITION",IF(F307&lt;7.6,"CHECK DIAMETER","")))</f>
        <v/>
      </c>
    </row>
    <row r="308" customFormat="false" ht="15" hidden="false" customHeight="true" outlineLevel="0" collapsed="false">
      <c r="A308" s="29"/>
      <c r="B308" s="30"/>
      <c r="C308" s="30"/>
      <c r="D308" s="30"/>
      <c r="E308" s="31"/>
      <c r="F308" s="31"/>
      <c r="G308" s="32" t="str">
        <f aca="false">IF(F308="","",IF(F308&lt;7.6,"",F308^2))</f>
        <v/>
      </c>
      <c r="H308" s="28" t="str">
        <f aca="false">IF(F308="","",IF(OR(E308="",E308&lt;0,E308&gt;20),"CHECK POSITION",IF(F308&lt;7.6,"CHECK DIAMETER","")))</f>
        <v/>
      </c>
    </row>
    <row r="309" customFormat="false" ht="15" hidden="false" customHeight="true" outlineLevel="0" collapsed="false">
      <c r="A309" s="29"/>
      <c r="B309" s="30"/>
      <c r="C309" s="30"/>
      <c r="D309" s="30"/>
      <c r="E309" s="31"/>
      <c r="F309" s="31"/>
      <c r="G309" s="32" t="str">
        <f aca="false">IF(F309="","",IF(F309&lt;7.6,"",F309^2))</f>
        <v/>
      </c>
      <c r="H309" s="28" t="str">
        <f aca="false">IF(F309="","",IF(OR(E309="",E309&lt;0,E309&gt;20),"CHECK POSITION",IF(F309&lt;7.6,"CHECK DIAMETER","")))</f>
        <v/>
      </c>
    </row>
    <row r="310" customFormat="false" ht="15" hidden="false" customHeight="true" outlineLevel="0" collapsed="false">
      <c r="A310" s="29"/>
      <c r="B310" s="30"/>
      <c r="C310" s="30"/>
      <c r="D310" s="30"/>
      <c r="E310" s="31"/>
      <c r="F310" s="31"/>
      <c r="G310" s="32" t="str">
        <f aca="false">IF(F310="","",IF(F310&lt;7.6,"",F310^2))</f>
        <v/>
      </c>
      <c r="H310" s="28" t="str">
        <f aca="false">IF(F310="","",IF(OR(E310="",E310&lt;0,E310&gt;20),"CHECK POSITION",IF(F310&lt;7.6,"CHECK DIAMETER","")))</f>
        <v/>
      </c>
    </row>
    <row r="311" customFormat="false" ht="15" hidden="false" customHeight="true" outlineLevel="0" collapsed="false">
      <c r="A311" s="29"/>
      <c r="B311" s="30"/>
      <c r="C311" s="30"/>
      <c r="D311" s="30"/>
      <c r="E311" s="31"/>
      <c r="F311" s="31"/>
      <c r="G311" s="32" t="str">
        <f aca="false">IF(F311="","",IF(F311&lt;7.6,"",F311^2))</f>
        <v/>
      </c>
      <c r="H311" s="28" t="str">
        <f aca="false">IF(F311="","",IF(OR(E311="",E311&lt;0,E311&gt;20),"CHECK POSITION",IF(F311&lt;7.6,"CHECK DIAMETER","")))</f>
        <v/>
      </c>
    </row>
    <row r="312" customFormat="false" ht="15" hidden="false" customHeight="true" outlineLevel="0" collapsed="false">
      <c r="A312" s="29"/>
      <c r="B312" s="30"/>
      <c r="C312" s="30"/>
      <c r="D312" s="30"/>
      <c r="E312" s="31"/>
      <c r="F312" s="31"/>
      <c r="G312" s="32" t="str">
        <f aca="false">IF(F312="","",IF(F312&lt;7.6,"",F312^2))</f>
        <v/>
      </c>
      <c r="H312" s="28" t="str">
        <f aca="false">IF(F312="","",IF(OR(E312="",E312&lt;0,E312&gt;20),"CHECK POSITION",IF(F312&lt;7.6,"CHECK DIAMETER","")))</f>
        <v/>
      </c>
    </row>
    <row r="313" customFormat="false" ht="15" hidden="false" customHeight="true" outlineLevel="0" collapsed="false">
      <c r="A313" s="29"/>
      <c r="B313" s="30"/>
      <c r="C313" s="30"/>
      <c r="D313" s="30"/>
      <c r="E313" s="31"/>
      <c r="F313" s="31"/>
      <c r="G313" s="32" t="str">
        <f aca="false">IF(F313="","",IF(F313&lt;7.6,"",F313^2))</f>
        <v/>
      </c>
      <c r="H313" s="28" t="str">
        <f aca="false">IF(F313="","",IF(OR(E313="",E313&lt;0,E313&gt;20),"CHECK POSITION",IF(F313&lt;7.6,"CHECK DIAMETER","")))</f>
        <v/>
      </c>
    </row>
    <row r="314" customFormat="false" ht="15" hidden="false" customHeight="true" outlineLevel="0" collapsed="false">
      <c r="A314" s="29"/>
      <c r="B314" s="30"/>
      <c r="C314" s="30"/>
      <c r="D314" s="30"/>
      <c r="E314" s="31"/>
      <c r="F314" s="31"/>
      <c r="G314" s="32" t="str">
        <f aca="false">IF(F314="","",IF(F314&lt;7.6,"",F314^2))</f>
        <v/>
      </c>
      <c r="H314" s="28" t="str">
        <f aca="false">IF(F314="","",IF(OR(E314="",E314&lt;0,E314&gt;20),"CHECK POSITION",IF(F314&lt;7.6,"CHECK DIAMETER","")))</f>
        <v/>
      </c>
    </row>
    <row r="315" customFormat="false" ht="15" hidden="false" customHeight="true" outlineLevel="0" collapsed="false">
      <c r="A315" s="29"/>
      <c r="B315" s="30"/>
      <c r="C315" s="30"/>
      <c r="D315" s="30"/>
      <c r="E315" s="31"/>
      <c r="F315" s="31"/>
      <c r="G315" s="32" t="str">
        <f aca="false">IF(F315="","",IF(F315&lt;7.6,"",F315^2))</f>
        <v/>
      </c>
      <c r="H315" s="28" t="str">
        <f aca="false">IF(F315="","",IF(OR(E315="",E315&lt;0,E315&gt;20),"CHECK POSITION",IF(F315&lt;7.6,"CHECK DIAMETER","")))</f>
        <v/>
      </c>
    </row>
    <row r="316" customFormat="false" ht="15" hidden="false" customHeight="true" outlineLevel="0" collapsed="false">
      <c r="A316" s="29"/>
      <c r="B316" s="30"/>
      <c r="C316" s="30"/>
      <c r="D316" s="30"/>
      <c r="E316" s="31"/>
      <c r="F316" s="31"/>
      <c r="G316" s="32" t="str">
        <f aca="false">IF(F316="","",IF(F316&lt;7.6,"",F316^2))</f>
        <v/>
      </c>
      <c r="H316" s="28" t="str">
        <f aca="false">IF(F316="","",IF(OR(E316="",E316&lt;0,E316&gt;20),"CHECK POSITION",IF(F316&lt;7.6,"CHECK DIAMETER","")))</f>
        <v/>
      </c>
    </row>
    <row r="317" customFormat="false" ht="15" hidden="false" customHeight="true" outlineLevel="0" collapsed="false">
      <c r="A317" s="29"/>
      <c r="B317" s="30"/>
      <c r="C317" s="30"/>
      <c r="D317" s="30"/>
      <c r="E317" s="31"/>
      <c r="F317" s="31"/>
      <c r="G317" s="32" t="str">
        <f aca="false">IF(F317="","",IF(F317&lt;7.6,"",F317^2))</f>
        <v/>
      </c>
      <c r="H317" s="28" t="str">
        <f aca="false">IF(F317="","",IF(OR(E317="",E317&lt;0,E317&gt;20),"CHECK POSITION",IF(F317&lt;7.6,"CHECK DIAMETER","")))</f>
        <v/>
      </c>
    </row>
    <row r="318" customFormat="false" ht="15" hidden="false" customHeight="true" outlineLevel="0" collapsed="false">
      <c r="A318" s="29"/>
      <c r="B318" s="30"/>
      <c r="C318" s="30"/>
      <c r="D318" s="30"/>
      <c r="E318" s="31"/>
      <c r="F318" s="31"/>
      <c r="G318" s="32" t="str">
        <f aca="false">IF(F318="","",IF(F318&lt;7.6,"",F318^2))</f>
        <v/>
      </c>
      <c r="H318" s="28" t="str">
        <f aca="false">IF(F318="","",IF(OR(E318="",E318&lt;0,E318&gt;20),"CHECK POSITION",IF(F318&lt;7.6,"CHECK DIAMETER","")))</f>
        <v/>
      </c>
    </row>
    <row r="319" customFormat="false" ht="15" hidden="false" customHeight="true" outlineLevel="0" collapsed="false">
      <c r="A319" s="29"/>
      <c r="B319" s="30"/>
      <c r="C319" s="30"/>
      <c r="D319" s="30"/>
      <c r="E319" s="31"/>
      <c r="F319" s="31"/>
      <c r="G319" s="32" t="str">
        <f aca="false">IF(F319="","",IF(F319&lt;7.6,"",F319^2))</f>
        <v/>
      </c>
      <c r="H319" s="28" t="str">
        <f aca="false">IF(F319="","",IF(OR(E319="",E319&lt;0,E319&gt;20),"CHECK POSITION",IF(F319&lt;7.6,"CHECK DIAMETER","")))</f>
        <v/>
      </c>
    </row>
    <row r="320" customFormat="false" ht="15" hidden="false" customHeight="true" outlineLevel="0" collapsed="false">
      <c r="A320" s="29"/>
      <c r="B320" s="30"/>
      <c r="C320" s="30"/>
      <c r="D320" s="30"/>
      <c r="E320" s="31"/>
      <c r="F320" s="31"/>
      <c r="G320" s="32" t="str">
        <f aca="false">IF(F320="","",IF(F320&lt;7.6,"",F320^2))</f>
        <v/>
      </c>
      <c r="H320" s="28" t="str">
        <f aca="false">IF(F320="","",IF(OR(E320="",E320&lt;0,E320&gt;20),"CHECK POSITION",IF(F320&lt;7.6,"CHECK DIAMETER","")))</f>
        <v/>
      </c>
    </row>
    <row r="321" customFormat="false" ht="15" hidden="false" customHeight="true" outlineLevel="0" collapsed="false">
      <c r="A321" s="29"/>
      <c r="B321" s="30"/>
      <c r="C321" s="30"/>
      <c r="D321" s="30"/>
      <c r="E321" s="31"/>
      <c r="F321" s="31"/>
      <c r="G321" s="32" t="str">
        <f aca="false">IF(F321="","",IF(F321&lt;7.6,"",F321^2))</f>
        <v/>
      </c>
      <c r="H321" s="28" t="str">
        <f aca="false">IF(F321="","",IF(OR(E321="",E321&lt;0,E321&gt;20),"CHECK POSITION",IF(F321&lt;7.6,"CHECK DIAMETER","")))</f>
        <v/>
      </c>
    </row>
    <row r="322" customFormat="false" ht="15" hidden="false" customHeight="true" outlineLevel="0" collapsed="false">
      <c r="A322" s="29"/>
      <c r="B322" s="30"/>
      <c r="C322" s="30"/>
      <c r="D322" s="30"/>
      <c r="E322" s="31"/>
      <c r="F322" s="31"/>
      <c r="G322" s="32" t="str">
        <f aca="false">IF(F322="","",IF(F322&lt;7.6,"",F322^2))</f>
        <v/>
      </c>
      <c r="H322" s="28" t="str">
        <f aca="false">IF(F322="","",IF(OR(E322="",E322&lt;0,E322&gt;20),"CHECK POSITION",IF(F322&lt;7.6,"CHECK DIAMETER","")))</f>
        <v/>
      </c>
    </row>
    <row r="323" customFormat="false" ht="15" hidden="false" customHeight="true" outlineLevel="0" collapsed="false">
      <c r="A323" s="29"/>
      <c r="B323" s="30"/>
      <c r="C323" s="30"/>
      <c r="D323" s="30"/>
      <c r="E323" s="31"/>
      <c r="F323" s="31"/>
      <c r="G323" s="32" t="str">
        <f aca="false">IF(F323="","",IF(F323&lt;7.6,"",F323^2))</f>
        <v/>
      </c>
      <c r="H323" s="28" t="str">
        <f aca="false">IF(F323="","",IF(OR(E323="",E323&lt;0,E323&gt;20),"CHECK POSITION",IF(F323&lt;7.6,"CHECK DIAMETER","")))</f>
        <v/>
      </c>
    </row>
    <row r="324" customFormat="false" ht="15" hidden="false" customHeight="true" outlineLevel="0" collapsed="false">
      <c r="A324" s="29"/>
      <c r="B324" s="30"/>
      <c r="C324" s="30"/>
      <c r="D324" s="30"/>
      <c r="E324" s="31"/>
      <c r="F324" s="31"/>
      <c r="G324" s="32" t="str">
        <f aca="false">IF(F324="","",IF(F324&lt;7.6,"",F324^2))</f>
        <v/>
      </c>
      <c r="H324" s="28" t="str">
        <f aca="false">IF(F324="","",IF(OR(E324="",E324&lt;0,E324&gt;20),"CHECK POSITION",IF(F324&lt;7.6,"CHECK DIAMETER","")))</f>
        <v/>
      </c>
    </row>
    <row r="325" customFormat="false" ht="15" hidden="false" customHeight="true" outlineLevel="0" collapsed="false">
      <c r="A325" s="29"/>
      <c r="B325" s="30"/>
      <c r="C325" s="30"/>
      <c r="D325" s="30"/>
      <c r="E325" s="31"/>
      <c r="F325" s="31"/>
      <c r="G325" s="32" t="str">
        <f aca="false">IF(F325="","",IF(F325&lt;7.6,"",F325^2))</f>
        <v/>
      </c>
      <c r="H325" s="28" t="str">
        <f aca="false">IF(F325="","",IF(OR(E325="",E325&lt;0,E325&gt;20),"CHECK POSITION",IF(F325&lt;7.6,"CHECK DIAMETER","")))</f>
        <v/>
      </c>
    </row>
    <row r="326" customFormat="false" ht="15" hidden="false" customHeight="true" outlineLevel="0" collapsed="false">
      <c r="A326" s="29"/>
      <c r="B326" s="30"/>
      <c r="C326" s="30"/>
      <c r="D326" s="30"/>
      <c r="E326" s="31"/>
      <c r="F326" s="31"/>
      <c r="G326" s="32" t="str">
        <f aca="false">IF(F326="","",IF(F326&lt;7.6,"",F326^2))</f>
        <v/>
      </c>
      <c r="H326" s="28" t="str">
        <f aca="false">IF(F326="","",IF(OR(E326="",E326&lt;0,E326&gt;20),"CHECK POSITION",IF(F326&lt;7.6,"CHECK DIAMETER","")))</f>
        <v/>
      </c>
    </row>
    <row r="327" customFormat="false" ht="15" hidden="false" customHeight="true" outlineLevel="0" collapsed="false">
      <c r="A327" s="29"/>
      <c r="B327" s="30"/>
      <c r="C327" s="30"/>
      <c r="D327" s="30"/>
      <c r="E327" s="31"/>
      <c r="F327" s="31"/>
      <c r="G327" s="32" t="str">
        <f aca="false">IF(F327="","",IF(F327&lt;7.6,"",F327^2))</f>
        <v/>
      </c>
      <c r="H327" s="28" t="str">
        <f aca="false">IF(F327="","",IF(OR(E327="",E327&lt;0,E327&gt;20),"CHECK POSITION",IF(F327&lt;7.6,"CHECK DIAMETER","")))</f>
        <v/>
      </c>
    </row>
    <row r="328" customFormat="false" ht="15" hidden="false" customHeight="true" outlineLevel="0" collapsed="false">
      <c r="A328" s="29"/>
      <c r="B328" s="30"/>
      <c r="C328" s="30"/>
      <c r="D328" s="30"/>
      <c r="E328" s="31"/>
      <c r="F328" s="31"/>
      <c r="G328" s="32" t="str">
        <f aca="false">IF(F328="","",IF(F328&lt;7.6,"",F328^2))</f>
        <v/>
      </c>
      <c r="H328" s="28" t="str">
        <f aca="false">IF(F328="","",IF(OR(E328="",E328&lt;0,E328&gt;20),"CHECK POSITION",IF(F328&lt;7.6,"CHECK DIAMETER","")))</f>
        <v/>
      </c>
    </row>
    <row r="329" customFormat="false" ht="15" hidden="false" customHeight="true" outlineLevel="0" collapsed="false">
      <c r="A329" s="29"/>
      <c r="B329" s="30"/>
      <c r="C329" s="30"/>
      <c r="D329" s="30"/>
      <c r="E329" s="31"/>
      <c r="F329" s="31"/>
      <c r="G329" s="32" t="str">
        <f aca="false">IF(F329="","",IF(F329&lt;7.6,"",F329^2))</f>
        <v/>
      </c>
      <c r="H329" s="28" t="str">
        <f aca="false">IF(F329="","",IF(OR(E329="",E329&lt;0,E329&gt;20),"CHECK POSITION",IF(F329&lt;7.6,"CHECK DIAMETER","")))</f>
        <v/>
      </c>
    </row>
    <row r="330" customFormat="false" ht="15" hidden="false" customHeight="true" outlineLevel="0" collapsed="false">
      <c r="A330" s="29"/>
      <c r="B330" s="30"/>
      <c r="C330" s="30"/>
      <c r="D330" s="30"/>
      <c r="E330" s="31"/>
      <c r="F330" s="31"/>
      <c r="G330" s="32" t="str">
        <f aca="false">IF(F330="","",IF(F330&lt;7.6,"",F330^2))</f>
        <v/>
      </c>
      <c r="H330" s="28" t="str">
        <f aca="false">IF(F330="","",IF(OR(E330="",E330&lt;0,E330&gt;20),"CHECK POSITION",IF(F330&lt;7.6,"CHECK DIAMETER","")))</f>
        <v/>
      </c>
    </row>
    <row r="331" customFormat="false" ht="15" hidden="false" customHeight="true" outlineLevel="0" collapsed="false">
      <c r="A331" s="29"/>
      <c r="B331" s="30"/>
      <c r="C331" s="30"/>
      <c r="D331" s="30"/>
      <c r="E331" s="31"/>
      <c r="F331" s="31"/>
      <c r="G331" s="32" t="str">
        <f aca="false">IF(F331="","",IF(F331&lt;7.6,"",F331^2))</f>
        <v/>
      </c>
      <c r="H331" s="28" t="str">
        <f aca="false">IF(F331="","",IF(OR(E331="",E331&lt;0,E331&gt;20),"CHECK POSITION",IF(F331&lt;7.6,"CHECK DIAMETER","")))</f>
        <v/>
      </c>
    </row>
    <row r="332" customFormat="false" ht="15" hidden="false" customHeight="true" outlineLevel="0" collapsed="false">
      <c r="A332" s="29"/>
      <c r="B332" s="30"/>
      <c r="C332" s="30"/>
      <c r="D332" s="30"/>
      <c r="E332" s="31"/>
      <c r="F332" s="31"/>
      <c r="G332" s="32" t="str">
        <f aca="false">IF(F332="","",IF(F332&lt;7.6,"",F332^2))</f>
        <v/>
      </c>
      <c r="H332" s="28" t="str">
        <f aca="false">IF(F332="","",IF(OR(E332="",E332&lt;0,E332&gt;20),"CHECK POSITION",IF(F332&lt;7.6,"CHECK DIAMETER","")))</f>
        <v/>
      </c>
    </row>
    <row r="333" customFormat="false" ht="15" hidden="false" customHeight="true" outlineLevel="0" collapsed="false">
      <c r="A333" s="29"/>
      <c r="B333" s="30"/>
      <c r="C333" s="30"/>
      <c r="D333" s="30"/>
      <c r="E333" s="31"/>
      <c r="F333" s="31"/>
      <c r="G333" s="32" t="str">
        <f aca="false">IF(F333="","",IF(F333&lt;7.6,"",F333^2))</f>
        <v/>
      </c>
      <c r="H333" s="28" t="str">
        <f aca="false">IF(F333="","",IF(OR(E333="",E333&lt;0,E333&gt;20),"CHECK POSITION",IF(F333&lt;7.6,"CHECK DIAMETER","")))</f>
        <v/>
      </c>
    </row>
    <row r="334" customFormat="false" ht="15" hidden="false" customHeight="true" outlineLevel="0" collapsed="false">
      <c r="A334" s="29"/>
      <c r="B334" s="30"/>
      <c r="C334" s="30"/>
      <c r="D334" s="30"/>
      <c r="E334" s="31"/>
      <c r="F334" s="31"/>
      <c r="G334" s="32" t="str">
        <f aca="false">IF(F334="","",IF(F334&lt;7.6,"",F334^2))</f>
        <v/>
      </c>
      <c r="H334" s="28" t="str">
        <f aca="false">IF(F334="","",IF(OR(E334="",E334&lt;0,E334&gt;20),"CHECK POSITION",IF(F334&lt;7.6,"CHECK DIAMETER","")))</f>
        <v/>
      </c>
    </row>
    <row r="335" customFormat="false" ht="15" hidden="false" customHeight="true" outlineLevel="0" collapsed="false">
      <c r="A335" s="29"/>
      <c r="B335" s="30"/>
      <c r="C335" s="30"/>
      <c r="D335" s="30"/>
      <c r="E335" s="31"/>
      <c r="F335" s="31"/>
      <c r="G335" s="32" t="str">
        <f aca="false">IF(F335="","",IF(F335&lt;7.6,"",F335^2))</f>
        <v/>
      </c>
      <c r="H335" s="28" t="str">
        <f aca="false">IF(F335="","",IF(OR(E335="",E335&lt;0,E335&gt;20),"CHECK POSITION",IF(F335&lt;7.6,"CHECK DIAMETER","")))</f>
        <v/>
      </c>
    </row>
    <row r="336" customFormat="false" ht="15" hidden="false" customHeight="true" outlineLevel="0" collapsed="false">
      <c r="A336" s="29"/>
      <c r="B336" s="30"/>
      <c r="C336" s="30"/>
      <c r="D336" s="30"/>
      <c r="E336" s="31"/>
      <c r="F336" s="31"/>
      <c r="G336" s="32" t="str">
        <f aca="false">IF(F336="","",IF(F336&lt;7.6,"",F336^2))</f>
        <v/>
      </c>
      <c r="H336" s="28" t="str">
        <f aca="false">IF(F336="","",IF(OR(E336="",E336&lt;0,E336&gt;20),"CHECK POSITION",IF(F336&lt;7.6,"CHECK DIAMETER","")))</f>
        <v/>
      </c>
    </row>
    <row r="337" customFormat="false" ht="15" hidden="false" customHeight="true" outlineLevel="0" collapsed="false">
      <c r="A337" s="29"/>
      <c r="B337" s="30"/>
      <c r="C337" s="30"/>
      <c r="D337" s="30"/>
      <c r="E337" s="31"/>
      <c r="F337" s="31"/>
      <c r="G337" s="32" t="str">
        <f aca="false">IF(F337="","",IF(F337&lt;7.6,"",F337^2))</f>
        <v/>
      </c>
      <c r="H337" s="28" t="str">
        <f aca="false">IF(F337="","",IF(OR(E337="",E337&lt;0,E337&gt;20),"CHECK POSITION",IF(F337&lt;7.6,"CHECK DIAMETER","")))</f>
        <v/>
      </c>
    </row>
    <row r="338" customFormat="false" ht="15" hidden="false" customHeight="true" outlineLevel="0" collapsed="false">
      <c r="A338" s="29"/>
      <c r="B338" s="30"/>
      <c r="C338" s="30"/>
      <c r="D338" s="30"/>
      <c r="E338" s="31"/>
      <c r="F338" s="31"/>
      <c r="G338" s="32" t="str">
        <f aca="false">IF(F338="","",IF(F338&lt;7.6,"",F338^2))</f>
        <v/>
      </c>
      <c r="H338" s="28" t="str">
        <f aca="false">IF(F338="","",IF(OR(E338="",E338&lt;0,E338&gt;20),"CHECK POSITION",IF(F338&lt;7.6,"CHECK DIAMETER","")))</f>
        <v/>
      </c>
    </row>
    <row r="339" customFormat="false" ht="15" hidden="false" customHeight="true" outlineLevel="0" collapsed="false">
      <c r="A339" s="29"/>
      <c r="B339" s="30"/>
      <c r="C339" s="30"/>
      <c r="D339" s="30"/>
      <c r="E339" s="31"/>
      <c r="F339" s="31"/>
      <c r="G339" s="32" t="str">
        <f aca="false">IF(F339="","",IF(F339&lt;7.6,"",F339^2))</f>
        <v/>
      </c>
      <c r="H339" s="28" t="str">
        <f aca="false">IF(F339="","",IF(OR(E339="",E339&lt;0,E339&gt;20),"CHECK POSITION",IF(F339&lt;7.6,"CHECK DIAMETER","")))</f>
        <v/>
      </c>
    </row>
    <row r="340" customFormat="false" ht="15" hidden="false" customHeight="true" outlineLevel="0" collapsed="false">
      <c r="A340" s="29"/>
      <c r="B340" s="30"/>
      <c r="C340" s="30"/>
      <c r="D340" s="30"/>
      <c r="E340" s="31"/>
      <c r="F340" s="31"/>
      <c r="G340" s="32" t="str">
        <f aca="false">IF(F340="","",IF(F340&lt;7.6,"",F340^2))</f>
        <v/>
      </c>
      <c r="H340" s="28" t="str">
        <f aca="false">IF(F340="","",IF(OR(E340="",E340&lt;0,E340&gt;20),"CHECK POSITION",IF(F340&lt;7.6,"CHECK DIAMETER","")))</f>
        <v/>
      </c>
    </row>
    <row r="341" customFormat="false" ht="15" hidden="false" customHeight="true" outlineLevel="0" collapsed="false">
      <c r="A341" s="29"/>
      <c r="B341" s="30"/>
      <c r="C341" s="30"/>
      <c r="D341" s="30"/>
      <c r="E341" s="31"/>
      <c r="F341" s="31"/>
      <c r="G341" s="32" t="str">
        <f aca="false">IF(F341="","",IF(F341&lt;7.6,"",F341^2))</f>
        <v/>
      </c>
      <c r="H341" s="28" t="str">
        <f aca="false">IF(F341="","",IF(OR(E341="",E341&lt;0,E341&gt;20),"CHECK POSITION",IF(F341&lt;7.6,"CHECK DIAMETER","")))</f>
        <v/>
      </c>
    </row>
    <row r="342" customFormat="false" ht="15" hidden="false" customHeight="true" outlineLevel="0" collapsed="false">
      <c r="A342" s="29"/>
      <c r="B342" s="30"/>
      <c r="C342" s="30"/>
      <c r="D342" s="30"/>
      <c r="E342" s="31"/>
      <c r="F342" s="31"/>
      <c r="G342" s="32" t="str">
        <f aca="false">IF(F342="","",IF(F342&lt;7.6,"",F342^2))</f>
        <v/>
      </c>
      <c r="H342" s="28" t="str">
        <f aca="false">IF(F342="","",IF(OR(E342="",E342&lt;0,E342&gt;20),"CHECK POSITION",IF(F342&lt;7.6,"CHECK DIAMETER","")))</f>
        <v/>
      </c>
    </row>
    <row r="343" customFormat="false" ht="15" hidden="false" customHeight="true" outlineLevel="0" collapsed="false">
      <c r="A343" s="29"/>
      <c r="B343" s="30"/>
      <c r="C343" s="30"/>
      <c r="D343" s="30"/>
      <c r="E343" s="31"/>
      <c r="F343" s="31"/>
      <c r="G343" s="32" t="str">
        <f aca="false">IF(F343="","",IF(F343&lt;7.6,"",F343^2))</f>
        <v/>
      </c>
      <c r="H343" s="28" t="str">
        <f aca="false">IF(F343="","",IF(OR(E343="",E343&lt;0,E343&gt;20),"CHECK POSITION",IF(F343&lt;7.6,"CHECK DIAMETER","")))</f>
        <v/>
      </c>
    </row>
    <row r="344" customFormat="false" ht="15" hidden="false" customHeight="true" outlineLevel="0" collapsed="false">
      <c r="A344" s="29"/>
      <c r="B344" s="30"/>
      <c r="C344" s="30"/>
      <c r="D344" s="30"/>
      <c r="E344" s="31"/>
      <c r="F344" s="31"/>
      <c r="G344" s="32" t="str">
        <f aca="false">IF(F344="","",IF(F344&lt;7.6,"",F344^2))</f>
        <v/>
      </c>
      <c r="H344" s="28" t="str">
        <f aca="false">IF(F344="","",IF(OR(E344="",E344&lt;0,E344&gt;20),"CHECK POSITION",IF(F344&lt;7.6,"CHECK DIAMETER","")))</f>
        <v/>
      </c>
    </row>
    <row r="345" customFormat="false" ht="15" hidden="false" customHeight="true" outlineLevel="0" collapsed="false">
      <c r="A345" s="29"/>
      <c r="B345" s="30"/>
      <c r="C345" s="30"/>
      <c r="D345" s="30"/>
      <c r="E345" s="31"/>
      <c r="F345" s="31"/>
      <c r="G345" s="32" t="str">
        <f aca="false">IF(F345="","",IF(F345&lt;7.6,"",F345^2))</f>
        <v/>
      </c>
      <c r="H345" s="28" t="str">
        <f aca="false">IF(F345="","",IF(OR(E345="",E345&lt;0,E345&gt;20),"CHECK POSITION",IF(F345&lt;7.6,"CHECK DIAMETER","")))</f>
        <v/>
      </c>
    </row>
    <row r="346" customFormat="false" ht="15" hidden="false" customHeight="true" outlineLevel="0" collapsed="false">
      <c r="A346" s="29"/>
      <c r="B346" s="30"/>
      <c r="C346" s="30"/>
      <c r="D346" s="30"/>
      <c r="E346" s="31"/>
      <c r="F346" s="31"/>
      <c r="G346" s="32" t="str">
        <f aca="false">IF(F346="","",IF(F346&lt;7.6,"",F346^2))</f>
        <v/>
      </c>
      <c r="H346" s="28" t="str">
        <f aca="false">IF(F346="","",IF(OR(E346="",E346&lt;0,E346&gt;20),"CHECK POSITION",IF(F346&lt;7.6,"CHECK DIAMETER","")))</f>
        <v/>
      </c>
    </row>
    <row r="347" customFormat="false" ht="15" hidden="false" customHeight="true" outlineLevel="0" collapsed="false">
      <c r="A347" s="29"/>
      <c r="B347" s="30"/>
      <c r="C347" s="30"/>
      <c r="D347" s="30"/>
      <c r="E347" s="31"/>
      <c r="F347" s="31"/>
      <c r="G347" s="32" t="str">
        <f aca="false">IF(F347="","",IF(F347&lt;7.6,"",F347^2))</f>
        <v/>
      </c>
      <c r="H347" s="28" t="str">
        <f aca="false">IF(F347="","",IF(OR(E347="",E347&lt;0,E347&gt;20),"CHECK POSITION",IF(F347&lt;7.6,"CHECK DIAMETER","")))</f>
        <v/>
      </c>
    </row>
    <row r="348" customFormat="false" ht="15" hidden="false" customHeight="true" outlineLevel="0" collapsed="false">
      <c r="A348" s="29"/>
      <c r="B348" s="30"/>
      <c r="C348" s="30"/>
      <c r="D348" s="30"/>
      <c r="E348" s="31"/>
      <c r="F348" s="31"/>
      <c r="G348" s="32" t="str">
        <f aca="false">IF(F348="","",IF(F348&lt;7.6,"",F348^2))</f>
        <v/>
      </c>
      <c r="H348" s="28" t="str">
        <f aca="false">IF(F348="","",IF(OR(E348="",E348&lt;0,E348&gt;20),"CHECK POSITION",IF(F348&lt;7.6,"CHECK DIAMETER","")))</f>
        <v/>
      </c>
    </row>
    <row r="349" customFormat="false" ht="15" hidden="false" customHeight="true" outlineLevel="0" collapsed="false">
      <c r="A349" s="29"/>
      <c r="B349" s="30"/>
      <c r="C349" s="30"/>
      <c r="D349" s="30"/>
      <c r="E349" s="31"/>
      <c r="F349" s="31"/>
      <c r="G349" s="32" t="str">
        <f aca="false">IF(F349="","",IF(F349&lt;7.6,"",F349^2))</f>
        <v/>
      </c>
      <c r="H349" s="28" t="str">
        <f aca="false">IF(F349="","",IF(OR(E349="",E349&lt;0,E349&gt;20),"CHECK POSITION",IF(F349&lt;7.6,"CHECK DIAMETER","")))</f>
        <v/>
      </c>
    </row>
    <row r="350" customFormat="false" ht="15" hidden="false" customHeight="true" outlineLevel="0" collapsed="false">
      <c r="A350" s="29"/>
      <c r="B350" s="30"/>
      <c r="C350" s="30"/>
      <c r="D350" s="30"/>
      <c r="E350" s="31"/>
      <c r="F350" s="31"/>
      <c r="G350" s="32" t="str">
        <f aca="false">IF(F350="","",IF(F350&lt;7.6,"",F350^2))</f>
        <v/>
      </c>
      <c r="H350" s="28" t="str">
        <f aca="false">IF(F350="","",IF(OR(E350="",E350&lt;0,E350&gt;20),"CHECK POSITION",IF(F350&lt;7.6,"CHECK DIAMETER","")))</f>
        <v/>
      </c>
    </row>
    <row r="351" customFormat="false" ht="15" hidden="false" customHeight="true" outlineLevel="0" collapsed="false">
      <c r="A351" s="29"/>
      <c r="B351" s="30"/>
      <c r="C351" s="30"/>
      <c r="D351" s="30"/>
      <c r="E351" s="31"/>
      <c r="F351" s="31"/>
      <c r="G351" s="32" t="str">
        <f aca="false">IF(F351="","",IF(F351&lt;7.6,"",F351^2))</f>
        <v/>
      </c>
      <c r="H351" s="28" t="str">
        <f aca="false">IF(F351="","",IF(OR(E351="",E351&lt;0,E351&gt;20),"CHECK POSITION",IF(F351&lt;7.6,"CHECK DIAMETER","")))</f>
        <v/>
      </c>
    </row>
    <row r="352" customFormat="false" ht="15" hidden="false" customHeight="true" outlineLevel="0" collapsed="false">
      <c r="A352" s="29"/>
      <c r="B352" s="30"/>
      <c r="C352" s="30"/>
      <c r="D352" s="30"/>
      <c r="E352" s="31"/>
      <c r="F352" s="31"/>
      <c r="G352" s="32" t="str">
        <f aca="false">IF(F352="","",IF(F352&lt;7.6,"",F352^2))</f>
        <v/>
      </c>
      <c r="H352" s="28" t="str">
        <f aca="false">IF(F352="","",IF(OR(E352="",E352&lt;0,E352&gt;20),"CHECK POSITION",IF(F352&lt;7.6,"CHECK DIAMETER","")))</f>
        <v/>
      </c>
    </row>
    <row r="353" customFormat="false" ht="15" hidden="false" customHeight="true" outlineLevel="0" collapsed="false">
      <c r="A353" s="29"/>
      <c r="B353" s="30"/>
      <c r="C353" s="30"/>
      <c r="D353" s="30"/>
      <c r="E353" s="31"/>
      <c r="F353" s="31"/>
      <c r="G353" s="32" t="str">
        <f aca="false">IF(F353="","",IF(F353&lt;7.6,"",F353^2))</f>
        <v/>
      </c>
      <c r="H353" s="28" t="str">
        <f aca="false">IF(F353="","",IF(OR(E353="",E353&lt;0,E353&gt;20),"CHECK POSITION",IF(F353&lt;7.6,"CHECK DIAMETER","")))</f>
        <v/>
      </c>
    </row>
    <row r="354" customFormat="false" ht="15" hidden="false" customHeight="true" outlineLevel="0" collapsed="false">
      <c r="A354" s="29"/>
      <c r="B354" s="30"/>
      <c r="C354" s="30"/>
      <c r="D354" s="30"/>
      <c r="E354" s="31"/>
      <c r="F354" s="31"/>
      <c r="G354" s="32" t="str">
        <f aca="false">IF(F354="","",IF(F354&lt;7.6,"",F354^2))</f>
        <v/>
      </c>
      <c r="H354" s="28" t="str">
        <f aca="false">IF(F354="","",IF(OR(E354="",E354&lt;0,E354&gt;20),"CHECK POSITION",IF(F354&lt;7.6,"CHECK DIAMETER","")))</f>
        <v/>
      </c>
    </row>
    <row r="355" customFormat="false" ht="15" hidden="false" customHeight="true" outlineLevel="0" collapsed="false">
      <c r="A355" s="29"/>
      <c r="B355" s="30"/>
      <c r="C355" s="30"/>
      <c r="D355" s="30"/>
      <c r="E355" s="31"/>
      <c r="F355" s="31"/>
      <c r="G355" s="32" t="str">
        <f aca="false">IF(F355="","",IF(F355&lt;7.6,"",F355^2))</f>
        <v/>
      </c>
      <c r="H355" s="28" t="str">
        <f aca="false">IF(F355="","",IF(OR(E355="",E355&lt;0,E355&gt;20),"CHECK POSITION",IF(F355&lt;7.6,"CHECK DIAMETER","")))</f>
        <v/>
      </c>
    </row>
    <row r="356" customFormat="false" ht="15" hidden="false" customHeight="true" outlineLevel="0" collapsed="false">
      <c r="A356" s="29"/>
      <c r="B356" s="30"/>
      <c r="C356" s="30"/>
      <c r="D356" s="30"/>
      <c r="E356" s="31"/>
      <c r="F356" s="31"/>
      <c r="G356" s="32" t="str">
        <f aca="false">IF(F356="","",IF(F356&lt;7.6,"",F356^2))</f>
        <v/>
      </c>
      <c r="H356" s="28" t="str">
        <f aca="false">IF(F356="","",IF(OR(E356="",E356&lt;0,E356&gt;20),"CHECK POSITION",IF(F356&lt;7.6,"CHECK DIAMETER","")))</f>
        <v/>
      </c>
    </row>
    <row r="357" customFormat="false" ht="15" hidden="false" customHeight="true" outlineLevel="0" collapsed="false">
      <c r="A357" s="29"/>
      <c r="B357" s="30"/>
      <c r="C357" s="30"/>
      <c r="D357" s="30"/>
      <c r="E357" s="31"/>
      <c r="F357" s="31"/>
      <c r="G357" s="32" t="str">
        <f aca="false">IF(F357="","",IF(F357&lt;7.6,"",F357^2))</f>
        <v/>
      </c>
      <c r="H357" s="28" t="str">
        <f aca="false">IF(F357="","",IF(OR(E357="",E357&lt;0,E357&gt;20),"CHECK POSITION",IF(F357&lt;7.6,"CHECK DIAMETER","")))</f>
        <v/>
      </c>
    </row>
    <row r="358" customFormat="false" ht="15" hidden="false" customHeight="true" outlineLevel="0" collapsed="false">
      <c r="A358" s="29"/>
      <c r="B358" s="30"/>
      <c r="C358" s="30"/>
      <c r="D358" s="30"/>
      <c r="E358" s="31"/>
      <c r="F358" s="31"/>
      <c r="G358" s="32" t="str">
        <f aca="false">IF(F358="","",IF(F358&lt;7.6,"",F358^2))</f>
        <v/>
      </c>
      <c r="H358" s="28" t="str">
        <f aca="false">IF(F358="","",IF(OR(E358="",E358&lt;0,E358&gt;20),"CHECK POSITION",IF(F358&lt;7.6,"CHECK DIAMETER","")))</f>
        <v/>
      </c>
    </row>
    <row r="359" customFormat="false" ht="15" hidden="false" customHeight="true" outlineLevel="0" collapsed="false">
      <c r="A359" s="29"/>
      <c r="B359" s="30"/>
      <c r="C359" s="30"/>
      <c r="D359" s="30"/>
      <c r="E359" s="31"/>
      <c r="F359" s="31"/>
      <c r="G359" s="32" t="str">
        <f aca="false">IF(F359="","",IF(F359&lt;7.6,"",F359^2))</f>
        <v/>
      </c>
      <c r="H359" s="28" t="str">
        <f aca="false">IF(F359="","",IF(OR(E359="",E359&lt;0,E359&gt;20),"CHECK POSITION",IF(F359&lt;7.6,"CHECK DIAMETER","")))</f>
        <v/>
      </c>
    </row>
    <row r="360" customFormat="false" ht="15" hidden="false" customHeight="true" outlineLevel="0" collapsed="false">
      <c r="A360" s="29"/>
      <c r="B360" s="30"/>
      <c r="C360" s="30"/>
      <c r="D360" s="30"/>
      <c r="E360" s="31"/>
      <c r="F360" s="31"/>
      <c r="G360" s="32" t="str">
        <f aca="false">IF(F360="","",IF(F360&lt;7.6,"",F360^2))</f>
        <v/>
      </c>
      <c r="H360" s="28" t="str">
        <f aca="false">IF(F360="","",IF(OR(E360="",E360&lt;0,E360&gt;20),"CHECK POSITION",IF(F360&lt;7.6,"CHECK DIAMETER","")))</f>
        <v/>
      </c>
    </row>
    <row r="361" customFormat="false" ht="15" hidden="false" customHeight="true" outlineLevel="0" collapsed="false">
      <c r="A361" s="29"/>
      <c r="B361" s="30"/>
      <c r="C361" s="30"/>
      <c r="D361" s="30"/>
      <c r="E361" s="31"/>
      <c r="F361" s="31"/>
      <c r="G361" s="32" t="str">
        <f aca="false">IF(F361="","",IF(F361&lt;7.6,"",F361^2))</f>
        <v/>
      </c>
      <c r="H361" s="28" t="str">
        <f aca="false">IF(F361="","",IF(OR(E361="",E361&lt;0,E361&gt;20),"CHECK POSITION",IF(F361&lt;7.6,"CHECK DIAMETER","")))</f>
        <v/>
      </c>
    </row>
    <row r="362" customFormat="false" ht="15" hidden="false" customHeight="true" outlineLevel="0" collapsed="false">
      <c r="A362" s="29"/>
      <c r="B362" s="30"/>
      <c r="C362" s="30"/>
      <c r="D362" s="30"/>
      <c r="E362" s="31"/>
      <c r="F362" s="31"/>
      <c r="G362" s="32" t="str">
        <f aca="false">IF(F362="","",IF(F362&lt;7.6,"",F362^2))</f>
        <v/>
      </c>
      <c r="H362" s="28" t="str">
        <f aca="false">IF(F362="","",IF(OR(E362="",E362&lt;0,E362&gt;20),"CHECK POSITION",IF(F362&lt;7.6,"CHECK DIAMETER","")))</f>
        <v/>
      </c>
    </row>
    <row r="363" customFormat="false" ht="15" hidden="false" customHeight="true" outlineLevel="0" collapsed="false">
      <c r="A363" s="29"/>
      <c r="B363" s="30"/>
      <c r="C363" s="30"/>
      <c r="D363" s="30"/>
      <c r="E363" s="31"/>
      <c r="F363" s="31"/>
      <c r="G363" s="32" t="str">
        <f aca="false">IF(F363="","",IF(F363&lt;7.6,"",F363^2))</f>
        <v/>
      </c>
      <c r="H363" s="28" t="str">
        <f aca="false">IF(F363="","",IF(OR(E363="",E363&lt;0,E363&gt;20),"CHECK POSITION",IF(F363&lt;7.6,"CHECK DIAMETER","")))</f>
        <v/>
      </c>
    </row>
    <row r="364" customFormat="false" ht="15" hidden="false" customHeight="true" outlineLevel="0" collapsed="false">
      <c r="A364" s="29"/>
      <c r="B364" s="30"/>
      <c r="C364" s="30"/>
      <c r="D364" s="30"/>
      <c r="E364" s="31"/>
      <c r="F364" s="31"/>
      <c r="G364" s="32" t="str">
        <f aca="false">IF(F364="","",IF(F364&lt;7.6,"",F364^2))</f>
        <v/>
      </c>
      <c r="H364" s="28" t="str">
        <f aca="false">IF(F364="","",IF(OR(E364="",E364&lt;0,E364&gt;20),"CHECK POSITION",IF(F364&lt;7.6,"CHECK DIAMETER","")))</f>
        <v/>
      </c>
    </row>
    <row r="365" customFormat="false" ht="15" hidden="false" customHeight="true" outlineLevel="0" collapsed="false">
      <c r="A365" s="29"/>
      <c r="B365" s="30"/>
      <c r="C365" s="30"/>
      <c r="D365" s="30"/>
      <c r="E365" s="31"/>
      <c r="F365" s="31"/>
      <c r="G365" s="32" t="str">
        <f aca="false">IF(F365="","",IF(F365&lt;7.6,"",F365^2))</f>
        <v/>
      </c>
      <c r="H365" s="28" t="str">
        <f aca="false">IF(F365="","",IF(OR(E365="",E365&lt;0,E365&gt;20),"CHECK POSITION",IF(F365&lt;7.6,"CHECK DIAMETER","")))</f>
        <v/>
      </c>
    </row>
    <row r="366" customFormat="false" ht="15" hidden="false" customHeight="true" outlineLevel="0" collapsed="false">
      <c r="A366" s="29"/>
      <c r="B366" s="30"/>
      <c r="C366" s="30"/>
      <c r="D366" s="30"/>
      <c r="E366" s="31"/>
      <c r="F366" s="31"/>
      <c r="G366" s="32" t="str">
        <f aca="false">IF(F366="","",IF(F366&lt;7.6,"",F366^2))</f>
        <v/>
      </c>
      <c r="H366" s="28" t="str">
        <f aca="false">IF(F366="","",IF(OR(E366="",E366&lt;0,E366&gt;20),"CHECK POSITION",IF(F366&lt;7.6,"CHECK DIAMETER","")))</f>
        <v/>
      </c>
    </row>
    <row r="367" customFormat="false" ht="15" hidden="false" customHeight="true" outlineLevel="0" collapsed="false">
      <c r="A367" s="29"/>
      <c r="B367" s="30"/>
      <c r="C367" s="30"/>
      <c r="D367" s="30"/>
      <c r="E367" s="31"/>
      <c r="F367" s="31"/>
      <c r="G367" s="32" t="str">
        <f aca="false">IF(F367="","",IF(F367&lt;7.6,"",F367^2))</f>
        <v/>
      </c>
      <c r="H367" s="28" t="str">
        <f aca="false">IF(F367="","",IF(OR(E367="",E367&lt;0,E367&gt;20),"CHECK POSITION",IF(F367&lt;7.6,"CHECK DIAMETER","")))</f>
        <v/>
      </c>
    </row>
    <row r="368" customFormat="false" ht="15" hidden="false" customHeight="true" outlineLevel="0" collapsed="false">
      <c r="A368" s="29"/>
      <c r="B368" s="30"/>
      <c r="C368" s="30"/>
      <c r="D368" s="30"/>
      <c r="E368" s="31"/>
      <c r="F368" s="31"/>
      <c r="G368" s="32" t="str">
        <f aca="false">IF(F368="","",IF(F368&lt;7.6,"",F368^2))</f>
        <v/>
      </c>
      <c r="H368" s="28" t="str">
        <f aca="false">IF(F368="","",IF(OR(E368="",E368&lt;0,E368&gt;20),"CHECK POSITION",IF(F368&lt;7.6,"CHECK DIAMETER","")))</f>
        <v/>
      </c>
    </row>
    <row r="369" customFormat="false" ht="15" hidden="false" customHeight="true" outlineLevel="0" collapsed="false">
      <c r="A369" s="29"/>
      <c r="B369" s="30"/>
      <c r="C369" s="30"/>
      <c r="D369" s="30"/>
      <c r="E369" s="31"/>
      <c r="F369" s="31"/>
      <c r="G369" s="32" t="str">
        <f aca="false">IF(F369="","",IF(F369&lt;7.6,"",F369^2))</f>
        <v/>
      </c>
      <c r="H369" s="28" t="str">
        <f aca="false">IF(F369="","",IF(OR(E369="",E369&lt;0,E369&gt;20),"CHECK POSITION",IF(F369&lt;7.6,"CHECK DIAMETER","")))</f>
        <v/>
      </c>
    </row>
    <row r="370" customFormat="false" ht="15" hidden="false" customHeight="true" outlineLevel="0" collapsed="false">
      <c r="A370" s="29"/>
      <c r="B370" s="30"/>
      <c r="C370" s="30"/>
      <c r="D370" s="30"/>
      <c r="E370" s="31"/>
      <c r="F370" s="31"/>
      <c r="G370" s="32" t="str">
        <f aca="false">IF(F370="","",IF(F370&lt;7.6,"",F370^2))</f>
        <v/>
      </c>
      <c r="H370" s="28" t="str">
        <f aca="false">IF(F370="","",IF(OR(E370="",E370&lt;0,E370&gt;20),"CHECK POSITION",IF(F370&lt;7.6,"CHECK DIAMETER","")))</f>
        <v/>
      </c>
    </row>
    <row r="371" customFormat="false" ht="15" hidden="false" customHeight="true" outlineLevel="0" collapsed="false">
      <c r="A371" s="29"/>
      <c r="B371" s="30"/>
      <c r="C371" s="30"/>
      <c r="D371" s="30"/>
      <c r="E371" s="31"/>
      <c r="F371" s="31"/>
      <c r="G371" s="32" t="str">
        <f aca="false">IF(F371="","",IF(F371&lt;7.6,"",F371^2))</f>
        <v/>
      </c>
      <c r="H371" s="28" t="str">
        <f aca="false">IF(F371="","",IF(OR(E371="",E371&lt;0,E371&gt;20),"CHECK POSITION",IF(F371&lt;7.6,"CHECK DIAMETER","")))</f>
        <v/>
      </c>
    </row>
    <row r="372" customFormat="false" ht="15" hidden="false" customHeight="true" outlineLevel="0" collapsed="false">
      <c r="A372" s="29"/>
      <c r="B372" s="30"/>
      <c r="C372" s="30"/>
      <c r="D372" s="30"/>
      <c r="E372" s="31"/>
      <c r="F372" s="31"/>
      <c r="G372" s="32" t="str">
        <f aca="false">IF(F372="","",IF(F372&lt;7.6,"",F372^2))</f>
        <v/>
      </c>
      <c r="H372" s="28" t="str">
        <f aca="false">IF(F372="","",IF(OR(E372="",E372&lt;0,E372&gt;20),"CHECK POSITION",IF(F372&lt;7.6,"CHECK DIAMETER","")))</f>
        <v/>
      </c>
    </row>
    <row r="373" customFormat="false" ht="15" hidden="false" customHeight="true" outlineLevel="0" collapsed="false">
      <c r="A373" s="29"/>
      <c r="B373" s="30"/>
      <c r="C373" s="30"/>
      <c r="D373" s="30"/>
      <c r="E373" s="31"/>
      <c r="F373" s="31"/>
      <c r="G373" s="32" t="str">
        <f aca="false">IF(F373="","",IF(F373&lt;7.6,"",F373^2))</f>
        <v/>
      </c>
      <c r="H373" s="28" t="str">
        <f aca="false">IF(F373="","",IF(OR(E373="",E373&lt;0,E373&gt;20),"CHECK POSITION",IF(F373&lt;7.6,"CHECK DIAMETER","")))</f>
        <v/>
      </c>
    </row>
    <row r="374" customFormat="false" ht="15" hidden="false" customHeight="true" outlineLevel="0" collapsed="false">
      <c r="A374" s="29"/>
      <c r="B374" s="30"/>
      <c r="C374" s="30"/>
      <c r="D374" s="30"/>
      <c r="E374" s="31"/>
      <c r="F374" s="31"/>
      <c r="G374" s="32" t="str">
        <f aca="false">IF(F374="","",IF(F374&lt;7.6,"",F374^2))</f>
        <v/>
      </c>
      <c r="H374" s="28" t="str">
        <f aca="false">IF(F374="","",IF(OR(E374="",E374&lt;0,E374&gt;20),"CHECK POSITION",IF(F374&lt;7.6,"CHECK DIAMETER","")))</f>
        <v/>
      </c>
    </row>
    <row r="375" customFormat="false" ht="15" hidden="false" customHeight="true" outlineLevel="0" collapsed="false">
      <c r="A375" s="29"/>
      <c r="B375" s="30"/>
      <c r="C375" s="30"/>
      <c r="D375" s="30"/>
      <c r="E375" s="31"/>
      <c r="F375" s="31"/>
      <c r="G375" s="32" t="str">
        <f aca="false">IF(F375="","",IF(F375&lt;7.6,"",F375^2))</f>
        <v/>
      </c>
      <c r="H375" s="28" t="str">
        <f aca="false">IF(F375="","",IF(OR(E375="",E375&lt;0,E375&gt;20),"CHECK POSITION",IF(F375&lt;7.6,"CHECK DIAMETER","")))</f>
        <v/>
      </c>
    </row>
    <row r="376" customFormat="false" ht="15" hidden="false" customHeight="true" outlineLevel="0" collapsed="false">
      <c r="A376" s="29"/>
      <c r="B376" s="30"/>
      <c r="C376" s="30"/>
      <c r="D376" s="30"/>
      <c r="E376" s="31"/>
      <c r="F376" s="31"/>
      <c r="G376" s="32" t="str">
        <f aca="false">IF(F376="","",IF(F376&lt;7.6,"",F376^2))</f>
        <v/>
      </c>
      <c r="H376" s="28" t="str">
        <f aca="false">IF(F376="","",IF(OR(E376="",E376&lt;0,E376&gt;20),"CHECK POSITION",IF(F376&lt;7.6,"CHECK DIAMETER","")))</f>
        <v/>
      </c>
    </row>
    <row r="377" customFormat="false" ht="15" hidden="false" customHeight="true" outlineLevel="0" collapsed="false">
      <c r="A377" s="29"/>
      <c r="B377" s="30"/>
      <c r="C377" s="30"/>
      <c r="D377" s="30"/>
      <c r="E377" s="31"/>
      <c r="F377" s="31"/>
      <c r="G377" s="32" t="str">
        <f aca="false">IF(F377="","",IF(F377&lt;7.6,"",F377^2))</f>
        <v/>
      </c>
      <c r="H377" s="28" t="str">
        <f aca="false">IF(F377="","",IF(OR(E377="",E377&lt;0,E377&gt;20),"CHECK POSITION",IF(F377&lt;7.6,"CHECK DIAMETER","")))</f>
        <v/>
      </c>
    </row>
    <row r="378" customFormat="false" ht="15" hidden="false" customHeight="true" outlineLevel="0" collapsed="false">
      <c r="A378" s="29"/>
      <c r="B378" s="30"/>
      <c r="C378" s="30"/>
      <c r="D378" s="30"/>
      <c r="E378" s="31"/>
      <c r="F378" s="31"/>
      <c r="G378" s="32" t="str">
        <f aca="false">IF(F378="","",IF(F378&lt;7.6,"",F378^2))</f>
        <v/>
      </c>
      <c r="H378" s="28" t="str">
        <f aca="false">IF(F378="","",IF(OR(E378="",E378&lt;0,E378&gt;20),"CHECK POSITION",IF(F378&lt;7.6,"CHECK DIAMETER","")))</f>
        <v/>
      </c>
    </row>
    <row r="379" customFormat="false" ht="15" hidden="false" customHeight="true" outlineLevel="0" collapsed="false">
      <c r="A379" s="29"/>
      <c r="B379" s="30"/>
      <c r="C379" s="30"/>
      <c r="D379" s="30"/>
      <c r="E379" s="31"/>
      <c r="F379" s="31"/>
      <c r="G379" s="32" t="str">
        <f aca="false">IF(F379="","",IF(F379&lt;7.6,"",F379^2))</f>
        <v/>
      </c>
      <c r="H379" s="28" t="str">
        <f aca="false">IF(F379="","",IF(OR(E379="",E379&lt;0,E379&gt;20),"CHECK POSITION",IF(F379&lt;7.6,"CHECK DIAMETER","")))</f>
        <v/>
      </c>
    </row>
    <row r="380" customFormat="false" ht="15" hidden="false" customHeight="true" outlineLevel="0" collapsed="false">
      <c r="A380" s="29"/>
      <c r="B380" s="30"/>
      <c r="C380" s="30"/>
      <c r="D380" s="30"/>
      <c r="E380" s="31"/>
      <c r="F380" s="31"/>
      <c r="G380" s="32" t="str">
        <f aca="false">IF(F380="","",IF(F380&lt;7.6,"",F380^2))</f>
        <v/>
      </c>
      <c r="H380" s="28" t="str">
        <f aca="false">IF(F380="","",IF(OR(E380="",E380&lt;0,E380&gt;20),"CHECK POSITION",IF(F380&lt;7.6,"CHECK DIAMETER","")))</f>
        <v/>
      </c>
    </row>
    <row r="381" customFormat="false" ht="15" hidden="false" customHeight="true" outlineLevel="0" collapsed="false">
      <c r="A381" s="29"/>
      <c r="B381" s="30"/>
      <c r="C381" s="30"/>
      <c r="D381" s="30"/>
      <c r="E381" s="31"/>
      <c r="F381" s="31"/>
      <c r="G381" s="32" t="str">
        <f aca="false">IF(F381="","",IF(F381&lt;7.6,"",F381^2))</f>
        <v/>
      </c>
      <c r="H381" s="28" t="str">
        <f aca="false">IF(F381="","",IF(OR(E381="",E381&lt;0,E381&gt;20),"CHECK POSITION",IF(F381&lt;7.6,"CHECK DIAMETER","")))</f>
        <v/>
      </c>
    </row>
    <row r="382" customFormat="false" ht="15" hidden="false" customHeight="true" outlineLevel="0" collapsed="false">
      <c r="A382" s="29"/>
      <c r="B382" s="30"/>
      <c r="C382" s="30"/>
      <c r="D382" s="30"/>
      <c r="E382" s="31"/>
      <c r="F382" s="31"/>
      <c r="G382" s="32" t="str">
        <f aca="false">IF(F382="","",IF(F382&lt;7.6,"",F382^2))</f>
        <v/>
      </c>
      <c r="H382" s="28" t="str">
        <f aca="false">IF(F382="","",IF(OR(E382="",E382&lt;0,E382&gt;20),"CHECK POSITION",IF(F382&lt;7.6,"CHECK DIAMETER","")))</f>
        <v/>
      </c>
    </row>
    <row r="383" customFormat="false" ht="15" hidden="false" customHeight="true" outlineLevel="0" collapsed="false">
      <c r="A383" s="29"/>
      <c r="B383" s="30"/>
      <c r="C383" s="30"/>
      <c r="D383" s="30"/>
      <c r="E383" s="31"/>
      <c r="F383" s="31"/>
      <c r="G383" s="32" t="str">
        <f aca="false">IF(F383="","",IF(F383&lt;7.6,"",F383^2))</f>
        <v/>
      </c>
      <c r="H383" s="28" t="str">
        <f aca="false">IF(F383="","",IF(OR(E383="",E383&lt;0,E383&gt;20),"CHECK POSITION",IF(F383&lt;7.6,"CHECK DIAMETER","")))</f>
        <v/>
      </c>
    </row>
    <row r="384" customFormat="false" ht="15" hidden="false" customHeight="true" outlineLevel="0" collapsed="false">
      <c r="A384" s="29"/>
      <c r="B384" s="30"/>
      <c r="C384" s="30"/>
      <c r="D384" s="30"/>
      <c r="E384" s="31"/>
      <c r="F384" s="31"/>
      <c r="G384" s="32" t="str">
        <f aca="false">IF(F384="","",IF(F384&lt;7.6,"",F384^2))</f>
        <v/>
      </c>
      <c r="H384" s="28" t="str">
        <f aca="false">IF(F384="","",IF(OR(E384="",E384&lt;0,E384&gt;20),"CHECK POSITION",IF(F384&lt;7.6,"CHECK DIAMETER","")))</f>
        <v/>
      </c>
    </row>
    <row r="385" customFormat="false" ht="15" hidden="false" customHeight="true" outlineLevel="0" collapsed="false">
      <c r="A385" s="29"/>
      <c r="B385" s="30"/>
      <c r="C385" s="30"/>
      <c r="D385" s="30"/>
      <c r="E385" s="31"/>
      <c r="F385" s="31"/>
      <c r="G385" s="32" t="str">
        <f aca="false">IF(F385="","",IF(F385&lt;7.6,"",F385^2))</f>
        <v/>
      </c>
      <c r="H385" s="28" t="str">
        <f aca="false">IF(F385="","",IF(OR(E385="",E385&lt;0,E385&gt;20),"CHECK POSITION",IF(F385&lt;7.6,"CHECK DIAMETER","")))</f>
        <v/>
      </c>
    </row>
    <row r="386" customFormat="false" ht="15" hidden="false" customHeight="true" outlineLevel="0" collapsed="false">
      <c r="A386" s="29"/>
      <c r="B386" s="30"/>
      <c r="C386" s="30"/>
      <c r="D386" s="30"/>
      <c r="E386" s="31"/>
      <c r="F386" s="31"/>
      <c r="G386" s="32" t="str">
        <f aca="false">IF(F386="","",IF(F386&lt;7.6,"",F386^2))</f>
        <v/>
      </c>
      <c r="H386" s="28" t="str">
        <f aca="false">IF(F386="","",IF(OR(E386="",E386&lt;0,E386&gt;20),"CHECK POSITION",IF(F386&lt;7.6,"CHECK DIAMETER","")))</f>
        <v/>
      </c>
    </row>
    <row r="387" customFormat="false" ht="15" hidden="false" customHeight="true" outlineLevel="0" collapsed="false">
      <c r="A387" s="29"/>
      <c r="B387" s="30"/>
      <c r="C387" s="30"/>
      <c r="D387" s="30"/>
      <c r="E387" s="31"/>
      <c r="F387" s="31"/>
      <c r="G387" s="32" t="str">
        <f aca="false">IF(F387="","",IF(F387&lt;7.6,"",F387^2))</f>
        <v/>
      </c>
      <c r="H387" s="28" t="str">
        <f aca="false">IF(F387="","",IF(OR(E387="",E387&lt;0,E387&gt;20),"CHECK POSITION",IF(F387&lt;7.6,"CHECK DIAMETER","")))</f>
        <v/>
      </c>
    </row>
    <row r="388" customFormat="false" ht="15" hidden="false" customHeight="true" outlineLevel="0" collapsed="false">
      <c r="A388" s="29"/>
      <c r="B388" s="30"/>
      <c r="C388" s="30"/>
      <c r="D388" s="30"/>
      <c r="E388" s="31"/>
      <c r="F388" s="31"/>
      <c r="G388" s="32" t="str">
        <f aca="false">IF(F388="","",IF(F388&lt;7.6,"",F388^2))</f>
        <v/>
      </c>
      <c r="H388" s="28" t="str">
        <f aca="false">IF(F388="","",IF(OR(E388="",E388&lt;0,E388&gt;20),"CHECK POSITION",IF(F388&lt;7.6,"CHECK DIAMETER","")))</f>
        <v/>
      </c>
    </row>
    <row r="389" customFormat="false" ht="15" hidden="false" customHeight="true" outlineLevel="0" collapsed="false">
      <c r="A389" s="29"/>
      <c r="B389" s="30"/>
      <c r="C389" s="30"/>
      <c r="D389" s="30"/>
      <c r="E389" s="31"/>
      <c r="F389" s="31"/>
      <c r="G389" s="32" t="str">
        <f aca="false">IF(F389="","",IF(F389&lt;7.6,"",F389^2))</f>
        <v/>
      </c>
      <c r="H389" s="28" t="str">
        <f aca="false">IF(F389="","",IF(OR(E389="",E389&lt;0,E389&gt;20),"CHECK POSITION",IF(F389&lt;7.6,"CHECK DIAMETER","")))</f>
        <v/>
      </c>
    </row>
    <row r="390" customFormat="false" ht="15" hidden="false" customHeight="true" outlineLevel="0" collapsed="false">
      <c r="A390" s="29"/>
      <c r="B390" s="30"/>
      <c r="C390" s="30"/>
      <c r="D390" s="30"/>
      <c r="E390" s="31"/>
      <c r="F390" s="31"/>
      <c r="G390" s="32" t="str">
        <f aca="false">IF(F390="","",IF(F390&lt;7.6,"",F390^2))</f>
        <v/>
      </c>
      <c r="H390" s="28" t="str">
        <f aca="false">IF(F390="","",IF(OR(E390="",E390&lt;0,E390&gt;20),"CHECK POSITION",IF(F390&lt;7.6,"CHECK DIAMETER","")))</f>
        <v/>
      </c>
    </row>
    <row r="391" customFormat="false" ht="15" hidden="false" customHeight="true" outlineLevel="0" collapsed="false">
      <c r="A391" s="29"/>
      <c r="B391" s="30"/>
      <c r="C391" s="30"/>
      <c r="D391" s="30"/>
      <c r="E391" s="31"/>
      <c r="F391" s="31"/>
      <c r="G391" s="32" t="str">
        <f aca="false">IF(F391="","",IF(F391&lt;7.6,"",F391^2))</f>
        <v/>
      </c>
      <c r="H391" s="28" t="str">
        <f aca="false">IF(F391="","",IF(OR(E391="",E391&lt;0,E391&gt;20),"CHECK POSITION",IF(F391&lt;7.6,"CHECK DIAMETER","")))</f>
        <v/>
      </c>
    </row>
    <row r="392" customFormat="false" ht="15" hidden="false" customHeight="true" outlineLevel="0" collapsed="false">
      <c r="A392" s="29"/>
      <c r="B392" s="30"/>
      <c r="C392" s="30"/>
      <c r="D392" s="30"/>
      <c r="E392" s="31"/>
      <c r="F392" s="31"/>
      <c r="G392" s="32" t="str">
        <f aca="false">IF(F392="","",IF(F392&lt;7.6,"",F392^2))</f>
        <v/>
      </c>
      <c r="H392" s="28" t="str">
        <f aca="false">IF(F392="","",IF(OR(E392="",E392&lt;0,E392&gt;20),"CHECK POSITION",IF(F392&lt;7.6,"CHECK DIAMETER","")))</f>
        <v/>
      </c>
    </row>
    <row r="393" customFormat="false" ht="15" hidden="false" customHeight="true" outlineLevel="0" collapsed="false">
      <c r="A393" s="29"/>
      <c r="B393" s="30"/>
      <c r="C393" s="30"/>
      <c r="D393" s="30"/>
      <c r="E393" s="31"/>
      <c r="F393" s="31"/>
      <c r="G393" s="32" t="str">
        <f aca="false">IF(F393="","",IF(F393&lt;7.6,"",F393^2))</f>
        <v/>
      </c>
      <c r="H393" s="28" t="str">
        <f aca="false">IF(F393="","",IF(OR(E393="",E393&lt;0,E393&gt;20),"CHECK POSITION",IF(F393&lt;7.6,"CHECK DIAMETER","")))</f>
        <v/>
      </c>
    </row>
    <row r="394" customFormat="false" ht="15" hidden="false" customHeight="true" outlineLevel="0" collapsed="false">
      <c r="A394" s="29"/>
      <c r="B394" s="30"/>
      <c r="C394" s="30"/>
      <c r="D394" s="30"/>
      <c r="E394" s="31"/>
      <c r="F394" s="31"/>
      <c r="G394" s="32" t="str">
        <f aca="false">IF(F394="","",IF(F394&lt;7.6,"",F394^2))</f>
        <v/>
      </c>
      <c r="H394" s="28" t="str">
        <f aca="false">IF(F394="","",IF(OR(E394="",E394&lt;0,E394&gt;20),"CHECK POSITION",IF(F394&lt;7.6,"CHECK DIAMETER","")))</f>
        <v/>
      </c>
    </row>
    <row r="395" customFormat="false" ht="15" hidden="false" customHeight="true" outlineLevel="0" collapsed="false">
      <c r="A395" s="29"/>
      <c r="B395" s="30"/>
      <c r="C395" s="30"/>
      <c r="D395" s="30"/>
      <c r="E395" s="31"/>
      <c r="F395" s="31"/>
      <c r="G395" s="32" t="str">
        <f aca="false">IF(F395="","",IF(F395&lt;7.6,"",F395^2))</f>
        <v/>
      </c>
      <c r="H395" s="28" t="str">
        <f aca="false">IF(F395="","",IF(OR(E395="",E395&lt;0,E395&gt;20),"CHECK POSITION",IF(F395&lt;7.6,"CHECK DIAMETER","")))</f>
        <v/>
      </c>
    </row>
    <row r="396" customFormat="false" ht="15" hidden="false" customHeight="true" outlineLevel="0" collapsed="false">
      <c r="A396" s="29"/>
      <c r="B396" s="30"/>
      <c r="C396" s="30"/>
      <c r="D396" s="30"/>
      <c r="E396" s="31"/>
      <c r="F396" s="31"/>
      <c r="G396" s="32" t="str">
        <f aca="false">IF(F396="","",IF(F396&lt;7.6,"",F396^2))</f>
        <v/>
      </c>
      <c r="H396" s="28" t="str">
        <f aca="false">IF(F396="","",IF(OR(E396="",E396&lt;0,E396&gt;20),"CHECK POSITION",IF(F396&lt;7.6,"CHECK DIAMETER","")))</f>
        <v/>
      </c>
    </row>
    <row r="397" customFormat="false" ht="15" hidden="false" customHeight="true" outlineLevel="0" collapsed="false">
      <c r="A397" s="29"/>
      <c r="B397" s="30"/>
      <c r="C397" s="30"/>
      <c r="D397" s="30"/>
      <c r="E397" s="31"/>
      <c r="F397" s="31"/>
      <c r="G397" s="32" t="str">
        <f aca="false">IF(F397="","",IF(F397&lt;7.6,"",F397^2))</f>
        <v/>
      </c>
      <c r="H397" s="28" t="str">
        <f aca="false">IF(F397="","",IF(OR(E397="",E397&lt;0,E397&gt;20),"CHECK POSITION",IF(F397&lt;7.6,"CHECK DIAMETER","")))</f>
        <v/>
      </c>
    </row>
    <row r="398" customFormat="false" ht="15" hidden="false" customHeight="true" outlineLevel="0" collapsed="false">
      <c r="A398" s="29"/>
      <c r="B398" s="30"/>
      <c r="C398" s="30"/>
      <c r="D398" s="30"/>
      <c r="E398" s="31"/>
      <c r="F398" s="31"/>
      <c r="G398" s="32" t="str">
        <f aca="false">IF(F398="","",IF(F398&lt;7.6,"",F398^2))</f>
        <v/>
      </c>
      <c r="H398" s="28" t="str">
        <f aca="false">IF(F398="","",IF(OR(E398="",E398&lt;0,E398&gt;20),"CHECK POSITION",IF(F398&lt;7.6,"CHECK DIAMETER","")))</f>
        <v/>
      </c>
    </row>
    <row r="399" customFormat="false" ht="15" hidden="false" customHeight="true" outlineLevel="0" collapsed="false">
      <c r="A399" s="29"/>
      <c r="B399" s="30"/>
      <c r="C399" s="30"/>
      <c r="D399" s="30"/>
      <c r="E399" s="31"/>
      <c r="F399" s="31"/>
      <c r="G399" s="32" t="str">
        <f aca="false">IF(F399="","",IF(F399&lt;7.6,"",F399^2))</f>
        <v/>
      </c>
      <c r="H399" s="28" t="str">
        <f aca="false">IF(F399="","",IF(OR(E399="",E399&lt;0,E399&gt;20),"CHECK POSITION",IF(F399&lt;7.6,"CHECK DIAMETER","")))</f>
        <v/>
      </c>
    </row>
    <row r="400" customFormat="false" ht="15" hidden="false" customHeight="true" outlineLevel="0" collapsed="false">
      <c r="A400" s="29"/>
      <c r="B400" s="30"/>
      <c r="C400" s="30"/>
      <c r="D400" s="30"/>
      <c r="E400" s="31"/>
      <c r="F400" s="31"/>
      <c r="G400" s="32" t="str">
        <f aca="false">IF(F400="","",IF(F400&lt;7.6,"",F400^2))</f>
        <v/>
      </c>
      <c r="H400" s="28" t="str">
        <f aca="false">IF(F400="","",IF(OR(E400="",E400&lt;0,E400&gt;20),"CHECK POSITION",IF(F400&lt;7.6,"CHECK DIAMETER","")))</f>
        <v/>
      </c>
    </row>
    <row r="401" customFormat="false" ht="15" hidden="false" customHeight="true" outlineLevel="0" collapsed="false">
      <c r="A401" s="29"/>
      <c r="B401" s="30"/>
      <c r="C401" s="30"/>
      <c r="D401" s="30"/>
      <c r="E401" s="31"/>
      <c r="F401" s="31"/>
      <c r="G401" s="32" t="str">
        <f aca="false">IF(F401="","",IF(F401&lt;7.6,"",F401^2))</f>
        <v/>
      </c>
      <c r="H401" s="28" t="str">
        <f aca="false">IF(F401="","",IF(OR(E401="",E401&lt;0,E401&gt;20),"CHECK POSITION",IF(F401&lt;7.6,"CHECK DIAMETER","")))</f>
        <v/>
      </c>
    </row>
    <row r="402" customFormat="false" ht="15" hidden="false" customHeight="true" outlineLevel="0" collapsed="false">
      <c r="A402" s="29"/>
      <c r="B402" s="30"/>
      <c r="C402" s="30"/>
      <c r="D402" s="30"/>
      <c r="E402" s="31"/>
      <c r="F402" s="31"/>
      <c r="G402" s="32" t="str">
        <f aca="false">IF(F402="","",IF(F402&lt;7.6,"",F402^2))</f>
        <v/>
      </c>
      <c r="H402" s="28" t="str">
        <f aca="false">IF(F402="","",IF(OR(E402="",E402&lt;0,E402&gt;20),"CHECK POSITION",IF(F402&lt;7.6,"CHECK DIAMETER","")))</f>
        <v/>
      </c>
    </row>
    <row r="403" customFormat="false" ht="15" hidden="false" customHeight="true" outlineLevel="0" collapsed="false">
      <c r="A403" s="29"/>
      <c r="B403" s="30"/>
      <c r="C403" s="30"/>
      <c r="D403" s="30"/>
      <c r="E403" s="31"/>
      <c r="F403" s="31"/>
      <c r="G403" s="32" t="str">
        <f aca="false">IF(F403="","",IF(F403&lt;7.6,"",F403^2))</f>
        <v/>
      </c>
      <c r="H403" s="28" t="str">
        <f aca="false">IF(F403="","",IF(OR(E403="",E403&lt;0,E403&gt;20),"CHECK POSITION",IF(F403&lt;7.6,"CHECK DIAMETER","")))</f>
        <v/>
      </c>
    </row>
    <row r="404" customFormat="false" ht="15" hidden="false" customHeight="true" outlineLevel="0" collapsed="false">
      <c r="A404" s="29"/>
      <c r="B404" s="30"/>
      <c r="C404" s="30"/>
      <c r="D404" s="30"/>
      <c r="E404" s="31"/>
      <c r="F404" s="31"/>
      <c r="G404" s="32" t="str">
        <f aca="false">IF(F404="","",IF(F404&lt;7.6,"",F404^2))</f>
        <v/>
      </c>
      <c r="H404" s="28" t="str">
        <f aca="false">IF(F404="","",IF(OR(E404="",E404&lt;0,E404&gt;20),"CHECK POSITION",IF(F404&lt;7.6,"CHECK DIAMETER","")))</f>
        <v/>
      </c>
    </row>
    <row r="405" customFormat="false" ht="15" hidden="false" customHeight="true" outlineLevel="0" collapsed="false">
      <c r="A405" s="29"/>
      <c r="B405" s="30"/>
      <c r="C405" s="30"/>
      <c r="D405" s="30"/>
      <c r="E405" s="31"/>
      <c r="F405" s="31"/>
      <c r="G405" s="32" t="str">
        <f aca="false">IF(F405="","",IF(F405&lt;7.6,"",F405^2))</f>
        <v/>
      </c>
      <c r="H405" s="28" t="str">
        <f aca="false">IF(F405="","",IF(OR(E405="",E405&lt;0,E405&gt;20),"CHECK POSITION",IF(F405&lt;7.6,"CHECK DIAMETER","")))</f>
        <v/>
      </c>
    </row>
    <row r="406" customFormat="false" ht="15" hidden="false" customHeight="true" outlineLevel="0" collapsed="false">
      <c r="A406" s="29"/>
      <c r="B406" s="30"/>
      <c r="C406" s="30"/>
      <c r="D406" s="30"/>
      <c r="E406" s="31"/>
      <c r="F406" s="31"/>
      <c r="G406" s="32" t="str">
        <f aca="false">IF(F406="","",IF(F406&lt;7.6,"",F406^2))</f>
        <v/>
      </c>
      <c r="H406" s="28" t="str">
        <f aca="false">IF(F406="","",IF(OR(E406="",E406&lt;0,E406&gt;20),"CHECK POSITION",IF(F406&lt;7.6,"CHECK DIAMETER","")))</f>
        <v/>
      </c>
    </row>
    <row r="407" customFormat="false" ht="15" hidden="false" customHeight="true" outlineLevel="0" collapsed="false">
      <c r="A407" s="29"/>
      <c r="B407" s="30"/>
      <c r="C407" s="30"/>
      <c r="D407" s="30"/>
      <c r="E407" s="31"/>
      <c r="F407" s="31"/>
      <c r="G407" s="32" t="str">
        <f aca="false">IF(F407="","",IF(F407&lt;7.6,"",F407^2))</f>
        <v/>
      </c>
      <c r="H407" s="28" t="str">
        <f aca="false">IF(F407="","",IF(OR(E407="",E407&lt;0,E407&gt;20),"CHECK POSITION",IF(F407&lt;7.6,"CHECK DIAMETER","")))</f>
        <v/>
      </c>
    </row>
    <row r="408" customFormat="false" ht="15" hidden="false" customHeight="true" outlineLevel="0" collapsed="false">
      <c r="A408" s="29"/>
      <c r="B408" s="30"/>
      <c r="C408" s="30"/>
      <c r="D408" s="30"/>
      <c r="E408" s="31"/>
      <c r="F408" s="31"/>
      <c r="G408" s="32" t="str">
        <f aca="false">IF(F408="","",IF(F408&lt;7.6,"",F408^2))</f>
        <v/>
      </c>
      <c r="H408" s="28" t="str">
        <f aca="false">IF(F408="","",IF(OR(E408="",E408&lt;0,E408&gt;20),"CHECK POSITION",IF(F408&lt;7.6,"CHECK DIAMETER","")))</f>
        <v/>
      </c>
    </row>
    <row r="409" customFormat="false" ht="15" hidden="false" customHeight="true" outlineLevel="0" collapsed="false">
      <c r="A409" s="29"/>
      <c r="B409" s="30"/>
      <c r="C409" s="30"/>
      <c r="D409" s="30"/>
      <c r="E409" s="31"/>
      <c r="F409" s="31"/>
      <c r="G409" s="32" t="str">
        <f aca="false">IF(F409="","",IF(F409&lt;7.6,"",F409^2))</f>
        <v/>
      </c>
      <c r="H409" s="28" t="str">
        <f aca="false">IF(F409="","",IF(OR(E409="",E409&lt;0,E409&gt;20),"CHECK POSITION",IF(F409&lt;7.6,"CHECK DIAMETER","")))</f>
        <v/>
      </c>
    </row>
    <row r="410" customFormat="false" ht="15" hidden="false" customHeight="true" outlineLevel="0" collapsed="false">
      <c r="A410" s="29"/>
      <c r="B410" s="30"/>
      <c r="C410" s="30"/>
      <c r="D410" s="30"/>
      <c r="E410" s="31"/>
      <c r="F410" s="31"/>
      <c r="G410" s="32" t="str">
        <f aca="false">IF(F410="","",IF(F410&lt;7.6,"",F410^2))</f>
        <v/>
      </c>
      <c r="H410" s="28" t="str">
        <f aca="false">IF(F410="","",IF(OR(E410="",E410&lt;0,E410&gt;20),"CHECK POSITION",IF(F410&lt;7.6,"CHECK DIAMETER","")))</f>
        <v/>
      </c>
    </row>
    <row r="411" customFormat="false" ht="15" hidden="false" customHeight="true" outlineLevel="0" collapsed="false">
      <c r="A411" s="29"/>
      <c r="B411" s="30"/>
      <c r="C411" s="30"/>
      <c r="D411" s="30"/>
      <c r="E411" s="31"/>
      <c r="F411" s="31"/>
      <c r="G411" s="32" t="str">
        <f aca="false">IF(F411="","",IF(F411&lt;7.6,"",F411^2))</f>
        <v/>
      </c>
      <c r="H411" s="28" t="str">
        <f aca="false">IF(F411="","",IF(OR(E411="",E411&lt;0,E411&gt;20),"CHECK POSITION",IF(F411&lt;7.6,"CHECK DIAMETER","")))</f>
        <v/>
      </c>
    </row>
    <row r="412" customFormat="false" ht="15" hidden="false" customHeight="true" outlineLevel="0" collapsed="false">
      <c r="A412" s="29"/>
      <c r="B412" s="30"/>
      <c r="C412" s="30"/>
      <c r="D412" s="30"/>
      <c r="E412" s="31"/>
      <c r="F412" s="31"/>
      <c r="G412" s="32" t="str">
        <f aca="false">IF(F412="","",IF(F412&lt;7.6,"",F412^2))</f>
        <v/>
      </c>
      <c r="H412" s="28" t="str">
        <f aca="false">IF(F412="","",IF(OR(E412="",E412&lt;0,E412&gt;20),"CHECK POSITION",IF(F412&lt;7.6,"CHECK DIAMETER","")))</f>
        <v/>
      </c>
    </row>
    <row r="413" customFormat="false" ht="15" hidden="false" customHeight="true" outlineLevel="0" collapsed="false">
      <c r="A413" s="29"/>
      <c r="B413" s="30"/>
      <c r="C413" s="30"/>
      <c r="D413" s="30"/>
      <c r="E413" s="31"/>
      <c r="F413" s="31"/>
      <c r="G413" s="32" t="str">
        <f aca="false">IF(F413="","",IF(F413&lt;7.6,"",F413^2))</f>
        <v/>
      </c>
      <c r="H413" s="28" t="str">
        <f aca="false">IF(F413="","",IF(OR(E413="",E413&lt;0,E413&gt;20),"CHECK POSITION",IF(F413&lt;7.6,"CHECK DIAMETER","")))</f>
        <v/>
      </c>
    </row>
    <row r="414" customFormat="false" ht="15" hidden="false" customHeight="true" outlineLevel="0" collapsed="false">
      <c r="A414" s="29"/>
      <c r="B414" s="30"/>
      <c r="C414" s="30"/>
      <c r="D414" s="30"/>
      <c r="E414" s="31"/>
      <c r="F414" s="31"/>
      <c r="G414" s="32" t="str">
        <f aca="false">IF(F414="","",IF(F414&lt;7.6,"",F414^2))</f>
        <v/>
      </c>
      <c r="H414" s="28" t="str">
        <f aca="false">IF(F414="","",IF(OR(E414="",E414&lt;0,E414&gt;20),"CHECK POSITION",IF(F414&lt;7.6,"CHECK DIAMETER","")))</f>
        <v/>
      </c>
    </row>
    <row r="415" customFormat="false" ht="15" hidden="false" customHeight="true" outlineLevel="0" collapsed="false">
      <c r="A415" s="29"/>
      <c r="B415" s="30"/>
      <c r="C415" s="30"/>
      <c r="D415" s="30"/>
      <c r="E415" s="31"/>
      <c r="F415" s="31"/>
      <c r="G415" s="32" t="str">
        <f aca="false">IF(F415="","",IF(F415&lt;7.6,"",F415^2))</f>
        <v/>
      </c>
      <c r="H415" s="28" t="str">
        <f aca="false">IF(F415="","",IF(OR(E415="",E415&lt;0,E415&gt;20),"CHECK POSITION",IF(F415&lt;7.6,"CHECK DIAMETER","")))</f>
        <v/>
      </c>
    </row>
    <row r="416" customFormat="false" ht="15" hidden="false" customHeight="true" outlineLevel="0" collapsed="false">
      <c r="A416" s="29"/>
      <c r="B416" s="30"/>
      <c r="C416" s="30"/>
      <c r="D416" s="30"/>
      <c r="E416" s="31"/>
      <c r="F416" s="31"/>
      <c r="G416" s="32" t="str">
        <f aca="false">IF(F416="","",IF(F416&lt;7.6,"",F416^2))</f>
        <v/>
      </c>
      <c r="H416" s="28" t="str">
        <f aca="false">IF(F416="","",IF(OR(E416="",E416&lt;0,E416&gt;20),"CHECK POSITION",IF(F416&lt;7.6,"CHECK DIAMETER","")))</f>
        <v/>
      </c>
    </row>
    <row r="417" customFormat="false" ht="15" hidden="false" customHeight="true" outlineLevel="0" collapsed="false">
      <c r="A417" s="29"/>
      <c r="B417" s="30"/>
      <c r="C417" s="30"/>
      <c r="D417" s="30"/>
      <c r="E417" s="31"/>
      <c r="F417" s="31"/>
      <c r="G417" s="32" t="str">
        <f aca="false">IF(F417="","",IF(F417&lt;7.6,"",F417^2))</f>
        <v/>
      </c>
      <c r="H417" s="28" t="str">
        <f aca="false">IF(F417="","",IF(OR(E417="",E417&lt;0,E417&gt;20),"CHECK POSITION",IF(F417&lt;7.6,"CHECK DIAMETER","")))</f>
        <v/>
      </c>
    </row>
    <row r="418" customFormat="false" ht="15" hidden="false" customHeight="true" outlineLevel="0" collapsed="false">
      <c r="A418" s="29"/>
      <c r="B418" s="30"/>
      <c r="C418" s="30"/>
      <c r="D418" s="30"/>
      <c r="E418" s="31"/>
      <c r="F418" s="31"/>
      <c r="G418" s="32" t="str">
        <f aca="false">IF(F418="","",IF(F418&lt;7.6,"",F418^2))</f>
        <v/>
      </c>
      <c r="H418" s="28" t="str">
        <f aca="false">IF(F418="","",IF(OR(E418="",E418&lt;0,E418&gt;20),"CHECK POSITION",IF(F418&lt;7.6,"CHECK DIAMETER","")))</f>
        <v/>
      </c>
    </row>
    <row r="419" customFormat="false" ht="15" hidden="false" customHeight="true" outlineLevel="0" collapsed="false">
      <c r="A419" s="29"/>
      <c r="B419" s="30"/>
      <c r="C419" s="30"/>
      <c r="D419" s="30"/>
      <c r="E419" s="31"/>
      <c r="F419" s="31"/>
      <c r="G419" s="32" t="str">
        <f aca="false">IF(F419="","",IF(F419&lt;7.6,"",F419^2))</f>
        <v/>
      </c>
      <c r="H419" s="28" t="str">
        <f aca="false">IF(F419="","",IF(OR(E419="",E419&lt;0,E419&gt;20),"CHECK POSITION",IF(F419&lt;7.6,"CHECK DIAMETER","")))</f>
        <v/>
      </c>
    </row>
    <row r="420" customFormat="false" ht="15" hidden="false" customHeight="true" outlineLevel="0" collapsed="false">
      <c r="A420" s="29"/>
      <c r="B420" s="30"/>
      <c r="C420" s="30"/>
      <c r="D420" s="30"/>
      <c r="E420" s="31"/>
      <c r="F420" s="31"/>
      <c r="G420" s="32" t="str">
        <f aca="false">IF(F420="","",IF(F420&lt;7.6,"",F420^2))</f>
        <v/>
      </c>
      <c r="H420" s="28" t="str">
        <f aca="false">IF(F420="","",IF(OR(E420="",E420&lt;0,E420&gt;20),"CHECK POSITION",IF(F420&lt;7.6,"CHECK DIAMETER","")))</f>
        <v/>
      </c>
    </row>
    <row r="421" customFormat="false" ht="15" hidden="false" customHeight="true" outlineLevel="0" collapsed="false">
      <c r="A421" s="29"/>
      <c r="B421" s="30"/>
      <c r="C421" s="30"/>
      <c r="D421" s="30"/>
      <c r="E421" s="31"/>
      <c r="F421" s="31"/>
      <c r="G421" s="32" t="str">
        <f aca="false">IF(F421="","",IF(F421&lt;7.6,"",F421^2))</f>
        <v/>
      </c>
      <c r="H421" s="28" t="str">
        <f aca="false">IF(F421="","",IF(OR(E421="",E421&lt;0,E421&gt;20),"CHECK POSITION",IF(F421&lt;7.6,"CHECK DIAMETER","")))</f>
        <v/>
      </c>
    </row>
    <row r="422" customFormat="false" ht="15" hidden="false" customHeight="true" outlineLevel="0" collapsed="false">
      <c r="A422" s="29"/>
      <c r="B422" s="30"/>
      <c r="C422" s="30"/>
      <c r="D422" s="30"/>
      <c r="E422" s="31"/>
      <c r="F422" s="31"/>
      <c r="G422" s="32" t="str">
        <f aca="false">IF(F422="","",IF(F422&lt;7.6,"",F422^2))</f>
        <v/>
      </c>
      <c r="H422" s="28" t="str">
        <f aca="false">IF(F422="","",IF(OR(E422="",E422&lt;0,E422&gt;20),"CHECK POSITION",IF(F422&lt;7.6,"CHECK DIAMETER","")))</f>
        <v/>
      </c>
    </row>
    <row r="423" customFormat="false" ht="15" hidden="false" customHeight="true" outlineLevel="0" collapsed="false">
      <c r="A423" s="29"/>
      <c r="B423" s="30"/>
      <c r="C423" s="30"/>
      <c r="D423" s="30"/>
      <c r="E423" s="31"/>
      <c r="F423" s="31"/>
      <c r="G423" s="32" t="str">
        <f aca="false">IF(F423="","",IF(F423&lt;7.6,"",F423^2))</f>
        <v/>
      </c>
      <c r="H423" s="28" t="str">
        <f aca="false">IF(F423="","",IF(OR(E423="",E423&lt;0,E423&gt;20),"CHECK POSITION",IF(F423&lt;7.6,"CHECK DIAMETER","")))</f>
        <v/>
      </c>
    </row>
    <row r="424" customFormat="false" ht="15" hidden="false" customHeight="true" outlineLevel="0" collapsed="false">
      <c r="A424" s="29"/>
      <c r="B424" s="30"/>
      <c r="C424" s="30"/>
      <c r="D424" s="30"/>
      <c r="E424" s="31"/>
      <c r="F424" s="31"/>
      <c r="G424" s="32" t="str">
        <f aca="false">IF(F424="","",IF(F424&lt;7.6,"",F424^2))</f>
        <v/>
      </c>
      <c r="H424" s="28" t="str">
        <f aca="false">IF(F424="","",IF(OR(E424="",E424&lt;0,E424&gt;20),"CHECK POSITION",IF(F424&lt;7.6,"CHECK DIAMETER","")))</f>
        <v/>
      </c>
    </row>
    <row r="425" customFormat="false" ht="15" hidden="false" customHeight="true" outlineLevel="0" collapsed="false">
      <c r="A425" s="29"/>
      <c r="B425" s="30"/>
      <c r="C425" s="30"/>
      <c r="D425" s="30"/>
      <c r="E425" s="31"/>
      <c r="F425" s="31"/>
      <c r="G425" s="32" t="str">
        <f aca="false">IF(F425="","",IF(F425&lt;7.6,"",F425^2))</f>
        <v/>
      </c>
      <c r="H425" s="28" t="str">
        <f aca="false">IF(F425="","",IF(OR(E425="",E425&lt;0,E425&gt;20),"CHECK POSITION",IF(F425&lt;7.6,"CHECK DIAMETER","")))</f>
        <v/>
      </c>
    </row>
    <row r="426" customFormat="false" ht="15" hidden="false" customHeight="true" outlineLevel="0" collapsed="false">
      <c r="A426" s="29"/>
      <c r="B426" s="30"/>
      <c r="C426" s="30"/>
      <c r="D426" s="30"/>
      <c r="E426" s="31"/>
      <c r="F426" s="31"/>
      <c r="G426" s="32" t="str">
        <f aca="false">IF(F426="","",IF(F426&lt;7.6,"",F426^2))</f>
        <v/>
      </c>
      <c r="H426" s="28" t="str">
        <f aca="false">IF(F426="","",IF(OR(E426="",E426&lt;0,E426&gt;20),"CHECK POSITION",IF(F426&lt;7.6,"CHECK DIAMETER","")))</f>
        <v/>
      </c>
    </row>
    <row r="427" customFormat="false" ht="15" hidden="false" customHeight="true" outlineLevel="0" collapsed="false">
      <c r="A427" s="29"/>
      <c r="B427" s="30"/>
      <c r="C427" s="30"/>
      <c r="D427" s="30"/>
      <c r="E427" s="31"/>
      <c r="F427" s="31"/>
      <c r="G427" s="32" t="str">
        <f aca="false">IF(F427="","",IF(F427&lt;7.6,"",F427^2))</f>
        <v/>
      </c>
      <c r="H427" s="28" t="str">
        <f aca="false">IF(F427="","",IF(OR(E427="",E427&lt;0,E427&gt;20),"CHECK POSITION",IF(F427&lt;7.6,"CHECK DIAMETER","")))</f>
        <v/>
      </c>
    </row>
    <row r="428" customFormat="false" ht="15" hidden="false" customHeight="true" outlineLevel="0" collapsed="false">
      <c r="A428" s="29"/>
      <c r="B428" s="30"/>
      <c r="C428" s="30"/>
      <c r="D428" s="30"/>
      <c r="E428" s="31"/>
      <c r="F428" s="31"/>
      <c r="G428" s="32" t="str">
        <f aca="false">IF(F428="","",IF(F428&lt;7.6,"",F428^2))</f>
        <v/>
      </c>
      <c r="H428" s="28" t="str">
        <f aca="false">IF(F428="","",IF(OR(E428="",E428&lt;0,E428&gt;20),"CHECK POSITION",IF(F428&lt;7.6,"CHECK DIAMETER","")))</f>
        <v/>
      </c>
    </row>
    <row r="429" customFormat="false" ht="15" hidden="false" customHeight="true" outlineLevel="0" collapsed="false">
      <c r="A429" s="29"/>
      <c r="B429" s="30"/>
      <c r="C429" s="30"/>
      <c r="D429" s="30"/>
      <c r="E429" s="31"/>
      <c r="F429" s="31"/>
      <c r="G429" s="32" t="str">
        <f aca="false">IF(F429="","",IF(F429&lt;7.6,"",F429^2))</f>
        <v/>
      </c>
      <c r="H429" s="28" t="str">
        <f aca="false">IF(F429="","",IF(OR(E429="",E429&lt;0,E429&gt;20),"CHECK POSITION",IF(F429&lt;7.6,"CHECK DIAMETER","")))</f>
        <v/>
      </c>
    </row>
    <row r="430" customFormat="false" ht="15" hidden="false" customHeight="true" outlineLevel="0" collapsed="false">
      <c r="A430" s="29"/>
      <c r="B430" s="30"/>
      <c r="C430" s="30"/>
      <c r="D430" s="30"/>
      <c r="E430" s="31"/>
      <c r="F430" s="31"/>
      <c r="G430" s="32" t="str">
        <f aca="false">IF(F430="","",IF(F430&lt;7.6,"",F430^2))</f>
        <v/>
      </c>
      <c r="H430" s="28" t="str">
        <f aca="false">IF(F430="","",IF(OR(E430="",E430&lt;0,E430&gt;20),"CHECK POSITION",IF(F430&lt;7.6,"CHECK DIAMETER","")))</f>
        <v/>
      </c>
    </row>
    <row r="431" customFormat="false" ht="15" hidden="false" customHeight="true" outlineLevel="0" collapsed="false">
      <c r="A431" s="29"/>
      <c r="B431" s="30"/>
      <c r="C431" s="30"/>
      <c r="D431" s="30"/>
      <c r="E431" s="31"/>
      <c r="F431" s="31"/>
      <c r="G431" s="32" t="str">
        <f aca="false">IF(F431="","",IF(F431&lt;7.6,"",F431^2))</f>
        <v/>
      </c>
      <c r="H431" s="28" t="str">
        <f aca="false">IF(F431="","",IF(OR(E431="",E431&lt;0,E431&gt;20),"CHECK POSITION",IF(F431&lt;7.6,"CHECK DIAMETER","")))</f>
        <v/>
      </c>
    </row>
    <row r="432" customFormat="false" ht="15" hidden="false" customHeight="true" outlineLevel="0" collapsed="false">
      <c r="A432" s="29"/>
      <c r="B432" s="30"/>
      <c r="C432" s="30"/>
      <c r="D432" s="30"/>
      <c r="E432" s="31"/>
      <c r="F432" s="31"/>
      <c r="G432" s="32" t="str">
        <f aca="false">IF(F432="","",IF(F432&lt;7.6,"",F432^2))</f>
        <v/>
      </c>
      <c r="H432" s="28" t="str">
        <f aca="false">IF(F432="","",IF(OR(E432="",E432&lt;0,E432&gt;20),"CHECK POSITION",IF(F432&lt;7.6,"CHECK DIAMETER","")))</f>
        <v/>
      </c>
    </row>
    <row r="433" customFormat="false" ht="15" hidden="false" customHeight="true" outlineLevel="0" collapsed="false">
      <c r="A433" s="29"/>
      <c r="B433" s="30"/>
      <c r="C433" s="30"/>
      <c r="D433" s="30"/>
      <c r="E433" s="31"/>
      <c r="F433" s="31"/>
      <c r="G433" s="32" t="str">
        <f aca="false">IF(F433="","",IF(F433&lt;7.6,"",F433^2))</f>
        <v/>
      </c>
      <c r="H433" s="28" t="str">
        <f aca="false">IF(F433="","",IF(OR(E433="",E433&lt;0,E433&gt;20),"CHECK POSITION",IF(F433&lt;7.6,"CHECK DIAMETER","")))</f>
        <v/>
      </c>
    </row>
    <row r="434" customFormat="false" ht="15" hidden="false" customHeight="true" outlineLevel="0" collapsed="false">
      <c r="A434" s="29"/>
      <c r="B434" s="30"/>
      <c r="C434" s="30"/>
      <c r="D434" s="30"/>
      <c r="E434" s="31"/>
      <c r="F434" s="31"/>
      <c r="G434" s="32" t="str">
        <f aca="false">IF(F434="","",IF(F434&lt;7.6,"",F434^2))</f>
        <v/>
      </c>
      <c r="H434" s="28" t="str">
        <f aca="false">IF(F434="","",IF(OR(E434="",E434&lt;0,E434&gt;20),"CHECK POSITION",IF(F434&lt;7.6,"CHECK DIAMETER","")))</f>
        <v/>
      </c>
    </row>
    <row r="435" customFormat="false" ht="15" hidden="false" customHeight="true" outlineLevel="0" collapsed="false">
      <c r="A435" s="29"/>
      <c r="B435" s="30"/>
      <c r="C435" s="30"/>
      <c r="D435" s="30"/>
      <c r="E435" s="31"/>
      <c r="F435" s="31"/>
      <c r="G435" s="32" t="str">
        <f aca="false">IF(F435="","",IF(F435&lt;7.6,"",F435^2))</f>
        <v/>
      </c>
      <c r="H435" s="28" t="str">
        <f aca="false">IF(F435="","",IF(OR(E435="",E435&lt;0,E435&gt;20),"CHECK POSITION",IF(F435&lt;7.6,"CHECK DIAMETER","")))</f>
        <v/>
      </c>
    </row>
    <row r="436" customFormat="false" ht="15" hidden="false" customHeight="true" outlineLevel="0" collapsed="false">
      <c r="A436" s="29"/>
      <c r="B436" s="30"/>
      <c r="C436" s="30"/>
      <c r="D436" s="30"/>
      <c r="E436" s="31"/>
      <c r="F436" s="31"/>
      <c r="G436" s="32" t="str">
        <f aca="false">IF(F436="","",IF(F436&lt;7.6,"",F436^2))</f>
        <v/>
      </c>
      <c r="H436" s="28" t="str">
        <f aca="false">IF(F436="","",IF(OR(E436="",E436&lt;0,E436&gt;20),"CHECK POSITION",IF(F436&lt;7.6,"CHECK DIAMETER","")))</f>
        <v/>
      </c>
    </row>
    <row r="437" customFormat="false" ht="15" hidden="false" customHeight="true" outlineLevel="0" collapsed="false">
      <c r="A437" s="29"/>
      <c r="B437" s="30"/>
      <c r="C437" s="30"/>
      <c r="D437" s="30"/>
      <c r="E437" s="31"/>
      <c r="F437" s="31"/>
      <c r="G437" s="32" t="str">
        <f aca="false">IF(F437="","",IF(F437&lt;7.6,"",F437^2))</f>
        <v/>
      </c>
      <c r="H437" s="28" t="str">
        <f aca="false">IF(F437="","",IF(OR(E437="",E437&lt;0,E437&gt;20),"CHECK POSITION",IF(F437&lt;7.6,"CHECK DIAMETER","")))</f>
        <v/>
      </c>
    </row>
    <row r="438" customFormat="false" ht="15" hidden="false" customHeight="true" outlineLevel="0" collapsed="false">
      <c r="A438" s="29"/>
      <c r="B438" s="30"/>
      <c r="C438" s="30"/>
      <c r="D438" s="30"/>
      <c r="E438" s="31"/>
      <c r="F438" s="31"/>
      <c r="G438" s="32" t="str">
        <f aca="false">IF(F438="","",IF(F438&lt;7.6,"",F438^2))</f>
        <v/>
      </c>
      <c r="H438" s="28" t="str">
        <f aca="false">IF(F438="","",IF(OR(E438="",E438&lt;0,E438&gt;20),"CHECK POSITION",IF(F438&lt;7.6,"CHECK DIAMETER","")))</f>
        <v/>
      </c>
    </row>
    <row r="439" customFormat="false" ht="15" hidden="false" customHeight="true" outlineLevel="0" collapsed="false">
      <c r="A439" s="29"/>
      <c r="B439" s="30"/>
      <c r="C439" s="30"/>
      <c r="D439" s="30"/>
      <c r="E439" s="31"/>
      <c r="F439" s="31"/>
      <c r="G439" s="32" t="str">
        <f aca="false">IF(F439="","",IF(F439&lt;7.6,"",F439^2))</f>
        <v/>
      </c>
      <c r="H439" s="28" t="str">
        <f aca="false">IF(F439="","",IF(OR(E439="",E439&lt;0,E439&gt;20),"CHECK POSITION",IF(F439&lt;7.6,"CHECK DIAMETER","")))</f>
        <v/>
      </c>
    </row>
    <row r="440" customFormat="false" ht="15" hidden="false" customHeight="true" outlineLevel="0" collapsed="false">
      <c r="A440" s="29"/>
      <c r="B440" s="30"/>
      <c r="C440" s="30"/>
      <c r="D440" s="30"/>
      <c r="E440" s="31"/>
      <c r="F440" s="31"/>
      <c r="G440" s="32" t="str">
        <f aca="false">IF(F440="","",IF(F440&lt;7.6,"",F440^2))</f>
        <v/>
      </c>
      <c r="H440" s="28" t="str">
        <f aca="false">IF(F440="","",IF(OR(E440="",E440&lt;0,E440&gt;20),"CHECK POSITION",IF(F440&lt;7.6,"CHECK DIAMETER","")))</f>
        <v/>
      </c>
    </row>
    <row r="441" customFormat="false" ht="15" hidden="false" customHeight="true" outlineLevel="0" collapsed="false">
      <c r="A441" s="29"/>
      <c r="B441" s="30"/>
      <c r="C441" s="30"/>
      <c r="D441" s="30"/>
      <c r="E441" s="31"/>
      <c r="F441" s="31"/>
      <c r="G441" s="32" t="str">
        <f aca="false">IF(F441="","",IF(F441&lt;7.6,"",F441^2))</f>
        <v/>
      </c>
      <c r="H441" s="28" t="str">
        <f aca="false">IF(F441="","",IF(OR(E441="",E441&lt;0,E441&gt;20),"CHECK POSITION",IF(F441&lt;7.6,"CHECK DIAMETER","")))</f>
        <v/>
      </c>
    </row>
    <row r="442" customFormat="false" ht="15" hidden="false" customHeight="true" outlineLevel="0" collapsed="false">
      <c r="A442" s="29"/>
      <c r="B442" s="30"/>
      <c r="C442" s="30"/>
      <c r="D442" s="30"/>
      <c r="E442" s="31"/>
      <c r="F442" s="31"/>
      <c r="G442" s="32" t="str">
        <f aca="false">IF(F442="","",IF(F442&lt;7.6,"",F442^2))</f>
        <v/>
      </c>
      <c r="H442" s="28" t="str">
        <f aca="false">IF(F442="","",IF(OR(E442="",E442&lt;0,E442&gt;20),"CHECK POSITION",IF(F442&lt;7.6,"CHECK DIAMETER","")))</f>
        <v/>
      </c>
    </row>
    <row r="443" customFormat="false" ht="15" hidden="false" customHeight="true" outlineLevel="0" collapsed="false">
      <c r="A443" s="29"/>
      <c r="B443" s="30"/>
      <c r="C443" s="30"/>
      <c r="D443" s="30"/>
      <c r="E443" s="31"/>
      <c r="F443" s="31"/>
      <c r="G443" s="32" t="str">
        <f aca="false">IF(F443="","",IF(F443&lt;7.6,"",F443^2))</f>
        <v/>
      </c>
      <c r="H443" s="28" t="str">
        <f aca="false">IF(F443="","",IF(OR(E443="",E443&lt;0,E443&gt;20),"CHECK POSITION",IF(F443&lt;7.6,"CHECK DIAMETER","")))</f>
        <v/>
      </c>
    </row>
    <row r="444" customFormat="false" ht="15" hidden="false" customHeight="true" outlineLevel="0" collapsed="false">
      <c r="A444" s="29"/>
      <c r="B444" s="30"/>
      <c r="C444" s="30"/>
      <c r="D444" s="30"/>
      <c r="E444" s="31"/>
      <c r="F444" s="31"/>
      <c r="G444" s="32" t="str">
        <f aca="false">IF(F444="","",IF(F444&lt;7.6,"",F444^2))</f>
        <v/>
      </c>
      <c r="H444" s="28" t="str">
        <f aca="false">IF(F444="","",IF(OR(E444="",E444&lt;0,E444&gt;20),"CHECK POSITION",IF(F444&lt;7.6,"CHECK DIAMETER","")))</f>
        <v/>
      </c>
    </row>
    <row r="445" customFormat="false" ht="15" hidden="false" customHeight="true" outlineLevel="0" collapsed="false">
      <c r="A445" s="29"/>
      <c r="B445" s="30"/>
      <c r="C445" s="30"/>
      <c r="D445" s="30"/>
      <c r="E445" s="31"/>
      <c r="F445" s="31"/>
      <c r="G445" s="32" t="str">
        <f aca="false">IF(F445="","",IF(F445&lt;7.6,"",F445^2))</f>
        <v/>
      </c>
      <c r="H445" s="28" t="str">
        <f aca="false">IF(F445="","",IF(OR(E445="",E445&lt;0,E445&gt;20),"CHECK POSITION",IF(F445&lt;7.6,"CHECK DIAMETER","")))</f>
        <v/>
      </c>
    </row>
    <row r="446" customFormat="false" ht="15" hidden="false" customHeight="true" outlineLevel="0" collapsed="false">
      <c r="A446" s="29"/>
      <c r="B446" s="30"/>
      <c r="C446" s="30"/>
      <c r="D446" s="30"/>
      <c r="E446" s="31"/>
      <c r="F446" s="31"/>
      <c r="G446" s="32" t="str">
        <f aca="false">IF(F446="","",IF(F446&lt;7.6,"",F446^2))</f>
        <v/>
      </c>
      <c r="H446" s="28" t="str">
        <f aca="false">IF(F446="","",IF(OR(E446="",E446&lt;0,E446&gt;20),"CHECK POSITION",IF(F446&lt;7.6,"CHECK DIAMETER","")))</f>
        <v/>
      </c>
    </row>
    <row r="447" customFormat="false" ht="15" hidden="false" customHeight="true" outlineLevel="0" collapsed="false">
      <c r="A447" s="29"/>
      <c r="B447" s="30"/>
      <c r="C447" s="30"/>
      <c r="D447" s="30"/>
      <c r="E447" s="31"/>
      <c r="F447" s="31"/>
      <c r="G447" s="32" t="str">
        <f aca="false">IF(F447="","",IF(F447&lt;7.6,"",F447^2))</f>
        <v/>
      </c>
      <c r="H447" s="28" t="str">
        <f aca="false">IF(F447="","",IF(OR(E447="",E447&lt;0,E447&gt;20),"CHECK POSITION",IF(F447&lt;7.6,"CHECK DIAMETER","")))</f>
        <v/>
      </c>
    </row>
    <row r="448" customFormat="false" ht="15" hidden="false" customHeight="true" outlineLevel="0" collapsed="false">
      <c r="A448" s="29"/>
      <c r="B448" s="30"/>
      <c r="C448" s="30"/>
      <c r="D448" s="30"/>
      <c r="E448" s="31"/>
      <c r="F448" s="31"/>
      <c r="G448" s="32" t="str">
        <f aca="false">IF(F448="","",IF(F448&lt;7.6,"",F448^2))</f>
        <v/>
      </c>
      <c r="H448" s="28" t="str">
        <f aca="false">IF(F448="","",IF(OR(E448="",E448&lt;0,E448&gt;20),"CHECK POSITION",IF(F448&lt;7.6,"CHECK DIAMETER","")))</f>
        <v/>
      </c>
    </row>
    <row r="449" customFormat="false" ht="15" hidden="false" customHeight="true" outlineLevel="0" collapsed="false">
      <c r="A449" s="29"/>
      <c r="B449" s="30"/>
      <c r="C449" s="30"/>
      <c r="D449" s="30"/>
      <c r="E449" s="31"/>
      <c r="F449" s="31"/>
      <c r="G449" s="32" t="str">
        <f aca="false">IF(F449="","",IF(F449&lt;7.6,"",F449^2))</f>
        <v/>
      </c>
      <c r="H449" s="28" t="str">
        <f aca="false">IF(F449="","",IF(OR(E449="",E449&lt;0,E449&gt;20),"CHECK POSITION",IF(F449&lt;7.6,"CHECK DIAMETER","")))</f>
        <v/>
      </c>
    </row>
    <row r="450" customFormat="false" ht="15" hidden="false" customHeight="true" outlineLevel="0" collapsed="false">
      <c r="A450" s="29"/>
      <c r="B450" s="30"/>
      <c r="C450" s="30"/>
      <c r="D450" s="30"/>
      <c r="E450" s="31"/>
      <c r="F450" s="31"/>
      <c r="G450" s="32" t="str">
        <f aca="false">IF(F450="","",IF(F450&lt;7.6,"",F450^2))</f>
        <v/>
      </c>
      <c r="H450" s="28" t="str">
        <f aca="false">IF(F450="","",IF(OR(E450="",E450&lt;0,E450&gt;20),"CHECK POSITION",IF(F450&lt;7.6,"CHECK DIAMETER","")))</f>
        <v/>
      </c>
    </row>
    <row r="451" customFormat="false" ht="15" hidden="false" customHeight="true" outlineLevel="0" collapsed="false">
      <c r="A451" s="29"/>
      <c r="B451" s="30"/>
      <c r="C451" s="30"/>
      <c r="D451" s="30"/>
      <c r="E451" s="31"/>
      <c r="F451" s="31"/>
      <c r="G451" s="32" t="str">
        <f aca="false">IF(F451="","",IF(F451&lt;7.6,"",F451^2))</f>
        <v/>
      </c>
      <c r="H451" s="28" t="str">
        <f aca="false">IF(F451="","",IF(OR(E451="",E451&lt;0,E451&gt;20),"CHECK POSITION",IF(F451&lt;7.6,"CHECK DIAMETER","")))</f>
        <v/>
      </c>
    </row>
    <row r="452" customFormat="false" ht="15" hidden="false" customHeight="true" outlineLevel="0" collapsed="false">
      <c r="A452" s="29"/>
      <c r="B452" s="30"/>
      <c r="C452" s="30"/>
      <c r="D452" s="30"/>
      <c r="E452" s="31"/>
      <c r="F452" s="31"/>
      <c r="G452" s="32" t="str">
        <f aca="false">IF(F452="","",IF(F452&lt;7.6,"",F452^2))</f>
        <v/>
      </c>
      <c r="H452" s="28" t="str">
        <f aca="false">IF(F452="","",IF(OR(E452="",E452&lt;0,E452&gt;20),"CHECK POSITION",IF(F452&lt;7.6,"CHECK DIAMETER","")))</f>
        <v/>
      </c>
    </row>
    <row r="453" customFormat="false" ht="15" hidden="false" customHeight="true" outlineLevel="0" collapsed="false">
      <c r="A453" s="29"/>
      <c r="B453" s="30"/>
      <c r="C453" s="30"/>
      <c r="D453" s="30"/>
      <c r="E453" s="31"/>
      <c r="F453" s="31"/>
      <c r="G453" s="32" t="str">
        <f aca="false">IF(F453="","",IF(F453&lt;7.6,"",F453^2))</f>
        <v/>
      </c>
      <c r="H453" s="28" t="str">
        <f aca="false">IF(F453="","",IF(OR(E453="",E453&lt;0,E453&gt;20),"CHECK POSITION",IF(F453&lt;7.6,"CHECK DIAMETER","")))</f>
        <v/>
      </c>
    </row>
    <row r="454" customFormat="false" ht="15" hidden="false" customHeight="true" outlineLevel="0" collapsed="false">
      <c r="A454" s="29"/>
      <c r="B454" s="30"/>
      <c r="C454" s="30"/>
      <c r="D454" s="30"/>
      <c r="E454" s="31"/>
      <c r="F454" s="31"/>
      <c r="G454" s="32" t="str">
        <f aca="false">IF(F454="","",IF(F454&lt;7.6,"",F454^2))</f>
        <v/>
      </c>
      <c r="H454" s="28" t="str">
        <f aca="false">IF(F454="","",IF(OR(E454="",E454&lt;0,E454&gt;20),"CHECK POSITION",IF(F454&lt;7.6,"CHECK DIAMETER","")))</f>
        <v/>
      </c>
    </row>
    <row r="455" customFormat="false" ht="15" hidden="false" customHeight="true" outlineLevel="0" collapsed="false">
      <c r="A455" s="29"/>
      <c r="B455" s="30"/>
      <c r="C455" s="30"/>
      <c r="D455" s="30"/>
      <c r="E455" s="31"/>
      <c r="F455" s="31"/>
      <c r="G455" s="32" t="str">
        <f aca="false">IF(F455="","",IF(F455&lt;7.6,"",F455^2))</f>
        <v/>
      </c>
      <c r="H455" s="28" t="str">
        <f aca="false">IF(F455="","",IF(OR(E455="",E455&lt;0,E455&gt;20),"CHECK POSITION",IF(F455&lt;7.6,"CHECK DIAMETER","")))</f>
        <v/>
      </c>
    </row>
    <row r="456" customFormat="false" ht="15" hidden="false" customHeight="true" outlineLevel="0" collapsed="false">
      <c r="A456" s="29"/>
      <c r="B456" s="30"/>
      <c r="C456" s="30"/>
      <c r="D456" s="30"/>
      <c r="E456" s="31"/>
      <c r="F456" s="31"/>
      <c r="G456" s="32" t="str">
        <f aca="false">IF(F456="","",IF(F456&lt;7.6,"",F456^2))</f>
        <v/>
      </c>
      <c r="H456" s="28" t="str">
        <f aca="false">IF(F456="","",IF(OR(E456="",E456&lt;0,E456&gt;20),"CHECK POSITION",IF(F456&lt;7.6,"CHECK DIAMETER","")))</f>
        <v/>
      </c>
    </row>
    <row r="457" customFormat="false" ht="15" hidden="false" customHeight="true" outlineLevel="0" collapsed="false">
      <c r="A457" s="29"/>
      <c r="B457" s="30"/>
      <c r="C457" s="30"/>
      <c r="D457" s="30"/>
      <c r="E457" s="31"/>
      <c r="F457" s="31"/>
      <c r="G457" s="32" t="str">
        <f aca="false">IF(F457="","",IF(F457&lt;7.6,"",F457^2))</f>
        <v/>
      </c>
      <c r="H457" s="28" t="str">
        <f aca="false">IF(F457="","",IF(OR(E457="",E457&lt;0,E457&gt;20),"CHECK POSITION",IF(F457&lt;7.6,"CHECK DIAMETER","")))</f>
        <v/>
      </c>
    </row>
    <row r="458" customFormat="false" ht="15" hidden="false" customHeight="true" outlineLevel="0" collapsed="false">
      <c r="A458" s="29"/>
      <c r="B458" s="30"/>
      <c r="C458" s="30"/>
      <c r="D458" s="30"/>
      <c r="E458" s="31"/>
      <c r="F458" s="31"/>
      <c r="G458" s="32" t="str">
        <f aca="false">IF(F458="","",IF(F458&lt;7.6,"",F458^2))</f>
        <v/>
      </c>
      <c r="H458" s="28" t="str">
        <f aca="false">IF(F458="","",IF(OR(E458="",E458&lt;0,E458&gt;20),"CHECK POSITION",IF(F458&lt;7.6,"CHECK DIAMETER","")))</f>
        <v/>
      </c>
    </row>
    <row r="459" customFormat="false" ht="15" hidden="false" customHeight="true" outlineLevel="0" collapsed="false">
      <c r="A459" s="29"/>
      <c r="B459" s="30"/>
      <c r="C459" s="30"/>
      <c r="D459" s="30"/>
      <c r="E459" s="31"/>
      <c r="F459" s="31"/>
      <c r="G459" s="32" t="str">
        <f aca="false">IF(F459="","",IF(F459&lt;7.6,"",F459^2))</f>
        <v/>
      </c>
      <c r="H459" s="28" t="str">
        <f aca="false">IF(F459="","",IF(OR(E459="",E459&lt;0,E459&gt;20),"CHECK POSITION",IF(F459&lt;7.6,"CHECK DIAMETER","")))</f>
        <v/>
      </c>
    </row>
    <row r="460" customFormat="false" ht="15" hidden="false" customHeight="true" outlineLevel="0" collapsed="false">
      <c r="A460" s="29"/>
      <c r="B460" s="30"/>
      <c r="C460" s="30"/>
      <c r="D460" s="30"/>
      <c r="E460" s="31"/>
      <c r="F460" s="31"/>
      <c r="G460" s="32" t="str">
        <f aca="false">IF(F460="","",IF(F460&lt;7.6,"",F460^2))</f>
        <v/>
      </c>
      <c r="H460" s="28" t="str">
        <f aca="false">IF(F460="","",IF(OR(E460="",E460&lt;0,E460&gt;20),"CHECK POSITION",IF(F460&lt;7.6,"CHECK DIAMETER","")))</f>
        <v/>
      </c>
    </row>
    <row r="461" customFormat="false" ht="15" hidden="false" customHeight="true" outlineLevel="0" collapsed="false">
      <c r="A461" s="29"/>
      <c r="B461" s="30"/>
      <c r="C461" s="30"/>
      <c r="D461" s="30"/>
      <c r="E461" s="31"/>
      <c r="F461" s="31"/>
      <c r="G461" s="32" t="str">
        <f aca="false">IF(F461="","",IF(F461&lt;7.6,"",F461^2))</f>
        <v/>
      </c>
      <c r="H461" s="28" t="str">
        <f aca="false">IF(F461="","",IF(OR(E461="",E461&lt;0,E461&gt;20),"CHECK POSITION",IF(F461&lt;7.6,"CHECK DIAMETER","")))</f>
        <v/>
      </c>
    </row>
    <row r="462" customFormat="false" ht="15" hidden="false" customHeight="true" outlineLevel="0" collapsed="false">
      <c r="A462" s="29"/>
      <c r="B462" s="30"/>
      <c r="C462" s="30"/>
      <c r="D462" s="30"/>
      <c r="E462" s="31"/>
      <c r="F462" s="31"/>
      <c r="G462" s="32" t="str">
        <f aca="false">IF(F462="","",IF(F462&lt;7.6,"",F462^2))</f>
        <v/>
      </c>
      <c r="H462" s="28" t="str">
        <f aca="false">IF(F462="","",IF(OR(E462="",E462&lt;0,E462&gt;20),"CHECK POSITION",IF(F462&lt;7.6,"CHECK DIAMETER","")))</f>
        <v/>
      </c>
    </row>
    <row r="463" customFormat="false" ht="15" hidden="false" customHeight="true" outlineLevel="0" collapsed="false">
      <c r="A463" s="29"/>
      <c r="B463" s="30"/>
      <c r="C463" s="30"/>
      <c r="D463" s="30"/>
      <c r="E463" s="31"/>
      <c r="F463" s="31"/>
      <c r="G463" s="32" t="str">
        <f aca="false">IF(F463="","",IF(F463&lt;7.6,"",F463^2))</f>
        <v/>
      </c>
      <c r="H463" s="28" t="str">
        <f aca="false">IF(F463="","",IF(OR(E463="",E463&lt;0,E463&gt;20),"CHECK POSITION",IF(F463&lt;7.6,"CHECK DIAMETER","")))</f>
        <v/>
      </c>
    </row>
    <row r="464" customFormat="false" ht="15" hidden="false" customHeight="true" outlineLevel="0" collapsed="false">
      <c r="A464" s="29"/>
      <c r="B464" s="30"/>
      <c r="C464" s="30"/>
      <c r="D464" s="30"/>
      <c r="E464" s="31"/>
      <c r="F464" s="31"/>
      <c r="G464" s="32" t="str">
        <f aca="false">IF(F464="","",IF(F464&lt;7.6,"",F464^2))</f>
        <v/>
      </c>
      <c r="H464" s="28" t="str">
        <f aca="false">IF(F464="","",IF(OR(E464="",E464&lt;0,E464&gt;20),"CHECK POSITION",IF(F464&lt;7.6,"CHECK DIAMETER","")))</f>
        <v/>
      </c>
    </row>
    <row r="465" customFormat="false" ht="15" hidden="false" customHeight="true" outlineLevel="0" collapsed="false">
      <c r="A465" s="29"/>
      <c r="B465" s="30"/>
      <c r="C465" s="30"/>
      <c r="D465" s="30"/>
      <c r="E465" s="31"/>
      <c r="F465" s="31"/>
      <c r="G465" s="32" t="str">
        <f aca="false">IF(F465="","",IF(F465&lt;7.6,"",F465^2))</f>
        <v/>
      </c>
      <c r="H465" s="28" t="str">
        <f aca="false">IF(F465="","",IF(OR(E465="",E465&lt;0,E465&gt;20),"CHECK POSITION",IF(F465&lt;7.6,"CHECK DIAMETER","")))</f>
        <v/>
      </c>
    </row>
    <row r="466" customFormat="false" ht="15" hidden="false" customHeight="true" outlineLevel="0" collapsed="false">
      <c r="A466" s="29"/>
      <c r="B466" s="30"/>
      <c r="C466" s="30"/>
      <c r="D466" s="30"/>
      <c r="E466" s="31"/>
      <c r="F466" s="31"/>
      <c r="G466" s="32" t="str">
        <f aca="false">IF(F466="","",IF(F466&lt;7.6,"",F466^2))</f>
        <v/>
      </c>
      <c r="H466" s="28" t="str">
        <f aca="false">IF(F466="","",IF(OR(E466="",E466&lt;0,E466&gt;20),"CHECK POSITION",IF(F466&lt;7.6,"CHECK DIAMETER","")))</f>
        <v/>
      </c>
    </row>
    <row r="467" customFormat="false" ht="15" hidden="false" customHeight="true" outlineLevel="0" collapsed="false">
      <c r="A467" s="29"/>
      <c r="B467" s="30"/>
      <c r="C467" s="30"/>
      <c r="D467" s="30"/>
      <c r="E467" s="31"/>
      <c r="F467" s="31"/>
      <c r="G467" s="32" t="str">
        <f aca="false">IF(F467="","",IF(F467&lt;7.6,"",F467^2))</f>
        <v/>
      </c>
      <c r="H467" s="28" t="str">
        <f aca="false">IF(F467="","",IF(OR(E467="",E467&lt;0,E467&gt;20),"CHECK POSITION",IF(F467&lt;7.6,"CHECK DIAMETER","")))</f>
        <v/>
      </c>
    </row>
    <row r="468" customFormat="false" ht="15" hidden="false" customHeight="true" outlineLevel="0" collapsed="false">
      <c r="A468" s="29"/>
      <c r="B468" s="30"/>
      <c r="C468" s="30"/>
      <c r="D468" s="30"/>
      <c r="E468" s="31"/>
      <c r="F468" s="31"/>
      <c r="G468" s="32" t="str">
        <f aca="false">IF(F468="","",IF(F468&lt;7.6,"",F468^2))</f>
        <v/>
      </c>
      <c r="H468" s="28" t="str">
        <f aca="false">IF(F468="","",IF(OR(E468="",E468&lt;0,E468&gt;20),"CHECK POSITION",IF(F468&lt;7.6,"CHECK DIAMETER","")))</f>
        <v/>
      </c>
    </row>
    <row r="469" customFormat="false" ht="15" hidden="false" customHeight="true" outlineLevel="0" collapsed="false">
      <c r="A469" s="29"/>
      <c r="B469" s="30"/>
      <c r="C469" s="30"/>
      <c r="D469" s="30"/>
      <c r="E469" s="31"/>
      <c r="F469" s="31"/>
      <c r="G469" s="32" t="str">
        <f aca="false">IF(F469="","",IF(F469&lt;7.6,"",F469^2))</f>
        <v/>
      </c>
      <c r="H469" s="28" t="str">
        <f aca="false">IF(F469="","",IF(OR(E469="",E469&lt;0,E469&gt;20),"CHECK POSITION",IF(F469&lt;7.6,"CHECK DIAMETER","")))</f>
        <v/>
      </c>
    </row>
    <row r="470" customFormat="false" ht="15" hidden="false" customHeight="true" outlineLevel="0" collapsed="false">
      <c r="A470" s="29"/>
      <c r="B470" s="30"/>
      <c r="C470" s="30"/>
      <c r="D470" s="30"/>
      <c r="E470" s="31"/>
      <c r="F470" s="31"/>
      <c r="G470" s="32" t="str">
        <f aca="false">IF(F470="","",IF(F470&lt;7.6,"",F470^2))</f>
        <v/>
      </c>
      <c r="H470" s="28" t="str">
        <f aca="false">IF(F470="","",IF(OR(E470="",E470&lt;0,E470&gt;20),"CHECK POSITION",IF(F470&lt;7.6,"CHECK DIAMETER","")))</f>
        <v/>
      </c>
    </row>
    <row r="471" customFormat="false" ht="15" hidden="false" customHeight="true" outlineLevel="0" collapsed="false">
      <c r="A471" s="29"/>
      <c r="B471" s="30"/>
      <c r="C471" s="30"/>
      <c r="D471" s="30"/>
      <c r="E471" s="31"/>
      <c r="F471" s="31"/>
      <c r="G471" s="32" t="str">
        <f aca="false">IF(F471="","",IF(F471&lt;7.6,"",F471^2))</f>
        <v/>
      </c>
      <c r="H471" s="28" t="str">
        <f aca="false">IF(F471="","",IF(OR(E471="",E471&lt;0,E471&gt;20),"CHECK POSITION",IF(F471&lt;7.6,"CHECK DIAMETER","")))</f>
        <v/>
      </c>
    </row>
    <row r="472" customFormat="false" ht="15" hidden="false" customHeight="true" outlineLevel="0" collapsed="false">
      <c r="A472" s="29"/>
      <c r="B472" s="30"/>
      <c r="C472" s="30"/>
      <c r="D472" s="30"/>
      <c r="E472" s="31"/>
      <c r="F472" s="31"/>
      <c r="G472" s="32" t="str">
        <f aca="false">IF(F472="","",IF(F472&lt;7.6,"",F472^2))</f>
        <v/>
      </c>
      <c r="H472" s="28" t="str">
        <f aca="false">IF(F472="","",IF(OR(E472="",E472&lt;0,E472&gt;20),"CHECK POSITION",IF(F472&lt;7.6,"CHECK DIAMETER","")))</f>
        <v/>
      </c>
    </row>
    <row r="473" customFormat="false" ht="15" hidden="false" customHeight="true" outlineLevel="0" collapsed="false">
      <c r="A473" s="29"/>
      <c r="B473" s="30"/>
      <c r="C473" s="30"/>
      <c r="D473" s="30"/>
      <c r="E473" s="31"/>
      <c r="F473" s="31"/>
      <c r="G473" s="32" t="str">
        <f aca="false">IF(F473="","",IF(F473&lt;7.6,"",F473^2))</f>
        <v/>
      </c>
      <c r="H473" s="28" t="str">
        <f aca="false">IF(F473="","",IF(OR(E473="",E473&lt;0,E473&gt;20),"CHECK POSITION",IF(F473&lt;7.6,"CHECK DIAMETER","")))</f>
        <v/>
      </c>
    </row>
    <row r="474" customFormat="false" ht="15" hidden="false" customHeight="true" outlineLevel="0" collapsed="false">
      <c r="A474" s="29"/>
      <c r="B474" s="30"/>
      <c r="C474" s="30"/>
      <c r="D474" s="30"/>
      <c r="E474" s="31"/>
      <c r="F474" s="31"/>
      <c r="G474" s="32" t="str">
        <f aca="false">IF(F474="","",IF(F474&lt;7.6,"",F474^2))</f>
        <v/>
      </c>
      <c r="H474" s="28" t="str">
        <f aca="false">IF(F474="","",IF(OR(E474="",E474&lt;0,E474&gt;20),"CHECK POSITION",IF(F474&lt;7.6,"CHECK DIAMETER","")))</f>
        <v/>
      </c>
    </row>
    <row r="475" customFormat="false" ht="15" hidden="false" customHeight="true" outlineLevel="0" collapsed="false">
      <c r="A475" s="29"/>
      <c r="B475" s="30"/>
      <c r="C475" s="30"/>
      <c r="D475" s="30"/>
      <c r="E475" s="31"/>
      <c r="F475" s="31"/>
      <c r="G475" s="32" t="str">
        <f aca="false">IF(F475="","",IF(F475&lt;7.6,"",F475^2))</f>
        <v/>
      </c>
      <c r="H475" s="28" t="str">
        <f aca="false">IF(F475="","",IF(OR(E475="",E475&lt;0,E475&gt;20),"CHECK POSITION",IF(F475&lt;7.6,"CHECK DIAMETER","")))</f>
        <v/>
      </c>
    </row>
    <row r="476" customFormat="false" ht="15" hidden="false" customHeight="true" outlineLevel="0" collapsed="false">
      <c r="A476" s="29"/>
      <c r="B476" s="30"/>
      <c r="C476" s="30"/>
      <c r="D476" s="30"/>
      <c r="E476" s="31"/>
      <c r="F476" s="31"/>
      <c r="G476" s="32" t="str">
        <f aca="false">IF(F476="","",IF(F476&lt;7.6,"",F476^2))</f>
        <v/>
      </c>
      <c r="H476" s="28" t="str">
        <f aca="false">IF(F476="","",IF(OR(E476="",E476&lt;0,E476&gt;20),"CHECK POSITION",IF(F476&lt;7.6,"CHECK DIAMETER","")))</f>
        <v/>
      </c>
    </row>
    <row r="477" customFormat="false" ht="15" hidden="false" customHeight="true" outlineLevel="0" collapsed="false">
      <c r="A477" s="29"/>
      <c r="B477" s="30"/>
      <c r="C477" s="30"/>
      <c r="D477" s="30"/>
      <c r="E477" s="31"/>
      <c r="F477" s="31"/>
      <c r="G477" s="32" t="str">
        <f aca="false">IF(F477="","",IF(F477&lt;7.6,"",F477^2))</f>
        <v/>
      </c>
      <c r="H477" s="28" t="str">
        <f aca="false">IF(F477="","",IF(OR(E477="",E477&lt;0,E477&gt;20),"CHECK POSITION",IF(F477&lt;7.6,"CHECK DIAMETER","")))</f>
        <v/>
      </c>
    </row>
    <row r="478" customFormat="false" ht="15" hidden="false" customHeight="true" outlineLevel="0" collapsed="false">
      <c r="A478" s="29"/>
      <c r="B478" s="30"/>
      <c r="C478" s="30"/>
      <c r="D478" s="30"/>
      <c r="E478" s="31"/>
      <c r="F478" s="31"/>
      <c r="G478" s="32" t="str">
        <f aca="false">IF(F478="","",IF(F478&lt;7.6,"",F478^2))</f>
        <v/>
      </c>
      <c r="H478" s="28" t="str">
        <f aca="false">IF(F478="","",IF(OR(E478="",E478&lt;0,E478&gt;20),"CHECK POSITION",IF(F478&lt;7.6,"CHECK DIAMETER","")))</f>
        <v/>
      </c>
    </row>
    <row r="479" customFormat="false" ht="15" hidden="false" customHeight="true" outlineLevel="0" collapsed="false">
      <c r="A479" s="29"/>
      <c r="B479" s="30"/>
      <c r="C479" s="30"/>
      <c r="D479" s="30"/>
      <c r="E479" s="31"/>
      <c r="F479" s="31"/>
      <c r="G479" s="32" t="str">
        <f aca="false">IF(F479="","",IF(F479&lt;7.6,"",F479^2))</f>
        <v/>
      </c>
      <c r="H479" s="28" t="str">
        <f aca="false">IF(F479="","",IF(OR(E479="",E479&lt;0,E479&gt;20),"CHECK POSITION",IF(F479&lt;7.6,"CHECK DIAMETER","")))</f>
        <v/>
      </c>
    </row>
    <row r="480" customFormat="false" ht="15" hidden="false" customHeight="true" outlineLevel="0" collapsed="false">
      <c r="A480" s="29"/>
      <c r="B480" s="30"/>
      <c r="C480" s="30"/>
      <c r="D480" s="30"/>
      <c r="E480" s="31"/>
      <c r="F480" s="31"/>
      <c r="G480" s="32" t="str">
        <f aca="false">IF(F480="","",IF(F480&lt;7.6,"",F480^2))</f>
        <v/>
      </c>
      <c r="H480" s="28" t="str">
        <f aca="false">IF(F480="","",IF(OR(E480="",E480&lt;0,E480&gt;20),"CHECK POSITION",IF(F480&lt;7.6,"CHECK DIAMETER","")))</f>
        <v/>
      </c>
    </row>
    <row r="481" customFormat="false" ht="15" hidden="false" customHeight="true" outlineLevel="0" collapsed="false">
      <c r="A481" s="29"/>
      <c r="B481" s="30"/>
      <c r="C481" s="30"/>
      <c r="D481" s="30"/>
      <c r="E481" s="31"/>
      <c r="F481" s="31"/>
      <c r="G481" s="32" t="str">
        <f aca="false">IF(F481="","",IF(F481&lt;7.6,"",F481^2))</f>
        <v/>
      </c>
      <c r="H481" s="28" t="str">
        <f aca="false">IF(F481="","",IF(OR(E481="",E481&lt;0,E481&gt;20),"CHECK POSITION",IF(F481&lt;7.6,"CHECK DIAMETER","")))</f>
        <v/>
      </c>
    </row>
    <row r="482" customFormat="false" ht="15" hidden="false" customHeight="true" outlineLevel="0" collapsed="false">
      <c r="A482" s="29"/>
      <c r="B482" s="30"/>
      <c r="C482" s="30"/>
      <c r="D482" s="30"/>
      <c r="E482" s="31"/>
      <c r="F482" s="31"/>
      <c r="G482" s="32" t="str">
        <f aca="false">IF(F482="","",IF(F482&lt;7.6,"",F482^2))</f>
        <v/>
      </c>
      <c r="H482" s="28" t="str">
        <f aca="false">IF(F482="","",IF(OR(E482="",E482&lt;0,E482&gt;20),"CHECK POSITION",IF(F482&lt;7.6,"CHECK DIAMETER","")))</f>
        <v/>
      </c>
    </row>
    <row r="483" customFormat="false" ht="15" hidden="false" customHeight="true" outlineLevel="0" collapsed="false">
      <c r="A483" s="29"/>
      <c r="B483" s="30"/>
      <c r="C483" s="30"/>
      <c r="D483" s="30"/>
      <c r="E483" s="31"/>
      <c r="F483" s="31"/>
      <c r="G483" s="32" t="str">
        <f aca="false">IF(F483="","",IF(F483&lt;7.6,"",F483^2))</f>
        <v/>
      </c>
      <c r="H483" s="28" t="str">
        <f aca="false">IF(F483="","",IF(OR(E483="",E483&lt;0,E483&gt;20),"CHECK POSITION",IF(F483&lt;7.6,"CHECK DIAMETER","")))</f>
        <v/>
      </c>
    </row>
    <row r="484" customFormat="false" ht="15" hidden="false" customHeight="true" outlineLevel="0" collapsed="false">
      <c r="A484" s="29"/>
      <c r="B484" s="30"/>
      <c r="C484" s="30"/>
      <c r="D484" s="30"/>
      <c r="E484" s="31"/>
      <c r="F484" s="31"/>
      <c r="G484" s="32" t="str">
        <f aca="false">IF(F484="","",IF(F484&lt;7.6,"",F484^2))</f>
        <v/>
      </c>
      <c r="H484" s="28" t="str">
        <f aca="false">IF(F484="","",IF(OR(E484="",E484&lt;0,E484&gt;20),"CHECK POSITION",IF(F484&lt;7.6,"CHECK DIAMETER","")))</f>
        <v/>
      </c>
    </row>
    <row r="485" customFormat="false" ht="15" hidden="false" customHeight="true" outlineLevel="0" collapsed="false">
      <c r="A485" s="29"/>
      <c r="B485" s="30"/>
      <c r="C485" s="30"/>
      <c r="D485" s="30"/>
      <c r="E485" s="31"/>
      <c r="F485" s="31"/>
      <c r="G485" s="32" t="str">
        <f aca="false">IF(F485="","",IF(F485&lt;7.6,"",F485^2))</f>
        <v/>
      </c>
      <c r="H485" s="28" t="str">
        <f aca="false">IF(F485="","",IF(OR(E485="",E485&lt;0,E485&gt;20),"CHECK POSITION",IF(F485&lt;7.6,"CHECK DIAMETER","")))</f>
        <v/>
      </c>
    </row>
    <row r="486" customFormat="false" ht="15" hidden="false" customHeight="true" outlineLevel="0" collapsed="false">
      <c r="A486" s="29"/>
      <c r="B486" s="30"/>
      <c r="C486" s="30"/>
      <c r="D486" s="30"/>
      <c r="E486" s="31"/>
      <c r="F486" s="31"/>
      <c r="G486" s="32" t="str">
        <f aca="false">IF(F486="","",IF(F486&lt;7.6,"",F486^2))</f>
        <v/>
      </c>
      <c r="H486" s="28" t="str">
        <f aca="false">IF(F486="","",IF(OR(E486="",E486&lt;0,E486&gt;20),"CHECK POSITION",IF(F486&lt;7.6,"CHECK DIAMETER","")))</f>
        <v/>
      </c>
    </row>
    <row r="487" customFormat="false" ht="15" hidden="false" customHeight="true" outlineLevel="0" collapsed="false">
      <c r="A487" s="29"/>
      <c r="B487" s="30"/>
      <c r="C487" s="30"/>
      <c r="D487" s="30"/>
      <c r="E487" s="31"/>
      <c r="F487" s="31"/>
      <c r="G487" s="32" t="str">
        <f aca="false">IF(F487="","",IF(F487&lt;7.6,"",F487^2))</f>
        <v/>
      </c>
      <c r="H487" s="28" t="str">
        <f aca="false">IF(F487="","",IF(OR(E487="",E487&lt;0,E487&gt;20),"CHECK POSITION",IF(F487&lt;7.6,"CHECK DIAMETER","")))</f>
        <v/>
      </c>
    </row>
    <row r="488" customFormat="false" ht="15" hidden="false" customHeight="true" outlineLevel="0" collapsed="false">
      <c r="A488" s="29"/>
      <c r="B488" s="30"/>
      <c r="C488" s="30"/>
      <c r="D488" s="30"/>
      <c r="E488" s="31"/>
      <c r="F488" s="31"/>
      <c r="G488" s="32" t="str">
        <f aca="false">IF(F488="","",IF(F488&lt;7.6,"",F488^2))</f>
        <v/>
      </c>
      <c r="H488" s="28" t="str">
        <f aca="false">IF(F488="","",IF(OR(E488="",E488&lt;0,E488&gt;20),"CHECK POSITION",IF(F488&lt;7.6,"CHECK DIAMETER","")))</f>
        <v/>
      </c>
    </row>
    <row r="489" customFormat="false" ht="15" hidden="false" customHeight="true" outlineLevel="0" collapsed="false">
      <c r="A489" s="29"/>
      <c r="B489" s="30"/>
      <c r="C489" s="30"/>
      <c r="D489" s="30"/>
      <c r="E489" s="31"/>
      <c r="F489" s="31"/>
      <c r="G489" s="32" t="str">
        <f aca="false">IF(F489="","",IF(F489&lt;7.6,"",F489^2))</f>
        <v/>
      </c>
      <c r="H489" s="28" t="str">
        <f aca="false">IF(F489="","",IF(OR(E489="",E489&lt;0,E489&gt;20),"CHECK POSITION",IF(F489&lt;7.6,"CHECK DIAMETER","")))</f>
        <v/>
      </c>
    </row>
    <row r="490" customFormat="false" ht="15" hidden="false" customHeight="true" outlineLevel="0" collapsed="false">
      <c r="A490" s="29"/>
      <c r="B490" s="30"/>
      <c r="C490" s="30"/>
      <c r="D490" s="30"/>
      <c r="E490" s="31"/>
      <c r="F490" s="31"/>
      <c r="G490" s="32" t="str">
        <f aca="false">IF(F490="","",IF(F490&lt;7.6,"",F490^2))</f>
        <v/>
      </c>
      <c r="H490" s="28" t="str">
        <f aca="false">IF(F490="","",IF(OR(E490="",E490&lt;0,E490&gt;20),"CHECK POSITION",IF(F490&lt;7.6,"CHECK DIAMETER","")))</f>
        <v/>
      </c>
    </row>
    <row r="491" customFormat="false" ht="15" hidden="false" customHeight="true" outlineLevel="0" collapsed="false">
      <c r="A491" s="29"/>
      <c r="B491" s="30"/>
      <c r="C491" s="30"/>
      <c r="D491" s="30"/>
      <c r="E491" s="31"/>
      <c r="F491" s="31"/>
      <c r="G491" s="32" t="str">
        <f aca="false">IF(F491="","",IF(F491&lt;7.6,"",F491^2))</f>
        <v/>
      </c>
      <c r="H491" s="28" t="str">
        <f aca="false">IF(F491="","",IF(OR(E491="",E491&lt;0,E491&gt;20),"CHECK POSITION",IF(F491&lt;7.6,"CHECK DIAMETER","")))</f>
        <v/>
      </c>
    </row>
    <row r="492" customFormat="false" ht="15" hidden="false" customHeight="true" outlineLevel="0" collapsed="false">
      <c r="A492" s="29"/>
      <c r="B492" s="30"/>
      <c r="C492" s="30"/>
      <c r="D492" s="30"/>
      <c r="E492" s="31"/>
      <c r="F492" s="31"/>
      <c r="G492" s="32" t="str">
        <f aca="false">IF(F492="","",IF(F492&lt;7.6,"",F492^2))</f>
        <v/>
      </c>
      <c r="H492" s="28" t="str">
        <f aca="false">IF(F492="","",IF(OR(E492="",E492&lt;0,E492&gt;20),"CHECK POSITION",IF(F492&lt;7.6,"CHECK DIAMETER","")))</f>
        <v/>
      </c>
    </row>
    <row r="493" customFormat="false" ht="15" hidden="false" customHeight="true" outlineLevel="0" collapsed="false">
      <c r="A493" s="29"/>
      <c r="B493" s="30"/>
      <c r="C493" s="30"/>
      <c r="D493" s="30"/>
      <c r="E493" s="31"/>
      <c r="F493" s="31"/>
      <c r="G493" s="32" t="str">
        <f aca="false">IF(F493="","",IF(F493&lt;7.6,"",F493^2))</f>
        <v/>
      </c>
      <c r="H493" s="28" t="str">
        <f aca="false">IF(F493="","",IF(OR(E493="",E493&lt;0,E493&gt;20),"CHECK POSITION",IF(F493&lt;7.6,"CHECK DIAMETER","")))</f>
        <v/>
      </c>
    </row>
    <row r="494" customFormat="false" ht="15" hidden="false" customHeight="true" outlineLevel="0" collapsed="false">
      <c r="A494" s="29"/>
      <c r="B494" s="30"/>
      <c r="C494" s="30"/>
      <c r="D494" s="30"/>
      <c r="E494" s="31"/>
      <c r="F494" s="31"/>
      <c r="G494" s="32" t="str">
        <f aca="false">IF(F494="","",IF(F494&lt;7.6,"",F494^2))</f>
        <v/>
      </c>
      <c r="H494" s="28" t="str">
        <f aca="false">IF(F494="","",IF(OR(E494="",E494&lt;0,E494&gt;20),"CHECK POSITION",IF(F494&lt;7.6,"CHECK DIAMETER","")))</f>
        <v/>
      </c>
    </row>
    <row r="495" customFormat="false" ht="15" hidden="false" customHeight="true" outlineLevel="0" collapsed="false">
      <c r="A495" s="29"/>
      <c r="B495" s="30"/>
      <c r="C495" s="30"/>
      <c r="D495" s="30"/>
      <c r="E495" s="31"/>
      <c r="F495" s="31"/>
      <c r="G495" s="32" t="str">
        <f aca="false">IF(F495="","",IF(F495&lt;7.6,"",F495^2))</f>
        <v/>
      </c>
      <c r="H495" s="28" t="str">
        <f aca="false">IF(F495="","",IF(OR(E495="",E495&lt;0,E495&gt;20),"CHECK POSITION",IF(F495&lt;7.6,"CHECK DIAMETER","")))</f>
        <v/>
      </c>
    </row>
    <row r="496" customFormat="false" ht="15" hidden="false" customHeight="true" outlineLevel="0" collapsed="false">
      <c r="A496" s="29"/>
      <c r="B496" s="30"/>
      <c r="C496" s="30"/>
      <c r="D496" s="30"/>
      <c r="E496" s="31"/>
      <c r="F496" s="31"/>
      <c r="G496" s="32" t="str">
        <f aca="false">IF(F496="","",IF(F496&lt;7.6,"",F496^2))</f>
        <v/>
      </c>
      <c r="H496" s="28" t="str">
        <f aca="false">IF(F496="","",IF(OR(E496="",E496&lt;0,E496&gt;20),"CHECK POSITION",IF(F496&lt;7.6,"CHECK DIAMETER","")))</f>
        <v/>
      </c>
    </row>
    <row r="497" customFormat="false" ht="15" hidden="false" customHeight="true" outlineLevel="0" collapsed="false">
      <c r="A497" s="29"/>
      <c r="B497" s="30"/>
      <c r="C497" s="30"/>
      <c r="D497" s="30"/>
      <c r="E497" s="31"/>
      <c r="F497" s="31"/>
      <c r="G497" s="32" t="str">
        <f aca="false">IF(F497="","",IF(F497&lt;7.6,"",F497^2))</f>
        <v/>
      </c>
      <c r="H497" s="28" t="str">
        <f aca="false">IF(F497="","",IF(OR(E497="",E497&lt;0,E497&gt;20),"CHECK POSITION",IF(F497&lt;7.6,"CHECK DIAMETER","")))</f>
        <v/>
      </c>
    </row>
    <row r="498" customFormat="false" ht="15" hidden="false" customHeight="true" outlineLevel="0" collapsed="false">
      <c r="A498" s="29"/>
      <c r="B498" s="30"/>
      <c r="C498" s="30"/>
      <c r="D498" s="30"/>
      <c r="E498" s="31"/>
      <c r="F498" s="31"/>
      <c r="G498" s="32" t="str">
        <f aca="false">IF(F498="","",IF(F498&lt;7.6,"",F498^2))</f>
        <v/>
      </c>
      <c r="H498" s="28" t="str">
        <f aca="false">IF(F498="","",IF(OR(E498="",E498&lt;0,E498&gt;20),"CHECK POSITION",IF(F498&lt;7.6,"CHECK DIAMETER","")))</f>
        <v/>
      </c>
    </row>
    <row r="499" customFormat="false" ht="15" hidden="false" customHeight="true" outlineLevel="0" collapsed="false">
      <c r="A499" s="29"/>
      <c r="B499" s="30"/>
      <c r="C499" s="30"/>
      <c r="D499" s="30"/>
      <c r="E499" s="31"/>
      <c r="F499" s="31"/>
      <c r="G499" s="32" t="str">
        <f aca="false">IF(F499="","",IF(F499&lt;7.6,"",F499^2))</f>
        <v/>
      </c>
      <c r="H499" s="28" t="str">
        <f aca="false">IF(F499="","",IF(OR(E499="",E499&lt;0,E499&gt;20),"CHECK POSITION",IF(F499&lt;7.6,"CHECK DIAMETER","")))</f>
        <v/>
      </c>
    </row>
    <row r="500" customFormat="false" ht="15" hidden="false" customHeight="true" outlineLevel="0" collapsed="false">
      <c r="A500" s="29"/>
      <c r="B500" s="30"/>
      <c r="C500" s="30"/>
      <c r="D500" s="30"/>
      <c r="E500" s="31"/>
      <c r="F500" s="31"/>
      <c r="G500" s="32" t="str">
        <f aca="false">IF(F500="","",IF(F500&lt;7.6,"",F500^2))</f>
        <v/>
      </c>
      <c r="H500" s="28" t="str">
        <f aca="false">IF(F500="","",IF(OR(E500="",E500&lt;0,E500&gt;20),"CHECK POSITION",IF(F500&lt;7.6,"CHECK DIAMETER","")))</f>
        <v/>
      </c>
    </row>
    <row r="501" customFormat="false" ht="15" hidden="false" customHeight="true" outlineLevel="0" collapsed="false">
      <c r="A501" s="29"/>
      <c r="B501" s="30"/>
      <c r="C501" s="30"/>
      <c r="D501" s="30"/>
      <c r="E501" s="31"/>
      <c r="F501" s="31"/>
      <c r="G501" s="32" t="str">
        <f aca="false">IF(F501="","",IF(F501&lt;7.6,"",F501^2))</f>
        <v/>
      </c>
      <c r="H501" s="28" t="str">
        <f aca="false">IF(F501="","",IF(OR(E501="",E501&lt;0,E501&gt;20),"CHECK POSITION",IF(F501&lt;7.6,"CHECK DIAMETER","")))</f>
        <v/>
      </c>
    </row>
    <row r="502" customFormat="false" ht="15" hidden="false" customHeight="true" outlineLevel="0" collapsed="false">
      <c r="A502" s="29"/>
      <c r="B502" s="30"/>
      <c r="C502" s="30"/>
      <c r="D502" s="30"/>
      <c r="E502" s="31"/>
      <c r="F502" s="31"/>
      <c r="G502" s="32" t="str">
        <f aca="false">IF(F502="","",IF(F502&lt;7.6,"",F502^2))</f>
        <v/>
      </c>
      <c r="H502" s="28" t="str">
        <f aca="false">IF(F502="","",IF(OR(E502="",E502&lt;0,E502&gt;20),"CHECK POSITION",IF(F502&lt;7.6,"CHECK DIAMETER","")))</f>
        <v/>
      </c>
    </row>
    <row r="503" customFormat="false" ht="15" hidden="false" customHeight="true" outlineLevel="0" collapsed="false">
      <c r="A503" s="29"/>
      <c r="B503" s="30"/>
      <c r="C503" s="30"/>
      <c r="D503" s="30"/>
      <c r="E503" s="31"/>
      <c r="F503" s="31"/>
      <c r="G503" s="32" t="str">
        <f aca="false">IF(F503="","",IF(F503&lt;7.6,"",F503^2))</f>
        <v/>
      </c>
      <c r="H503" s="28" t="str">
        <f aca="false">IF(F503="","",IF(OR(E503="",E503&lt;0,E503&gt;20),"CHECK POSITION",IF(F503&lt;7.6,"CHECK DIAMETER","")))</f>
        <v/>
      </c>
    </row>
    <row r="504" customFormat="false" ht="15" hidden="false" customHeight="true" outlineLevel="0" collapsed="false">
      <c r="A504" s="33"/>
      <c r="B504" s="34"/>
      <c r="C504" s="34"/>
      <c r="D504" s="34"/>
      <c r="E504" s="35"/>
      <c r="F504" s="35"/>
      <c r="G504" s="36" t="str">
        <f aca="false">IF(F504="","",IF(F504&lt;7.6,"",F504^2))</f>
        <v/>
      </c>
      <c r="H504" s="28" t="str">
        <f aca="false">IF(F504="","",IF(OR(E504="",E504&lt;0,E504&gt;20),"CHECK POSITION",IF(F504&lt;7.6,"CHECK DIAMETER","")))</f>
        <v/>
      </c>
    </row>
  </sheetData>
  <mergeCells count="2">
    <mergeCell ref="A1:I1"/>
    <mergeCell ref="A2:I2"/>
  </mergeCells>
  <dataValidations count="2">
    <dataValidation allowBlank="true" errorStyle="stop" operator="between" showDropDown="false" showErrorMessage="false" showInputMessage="false" sqref="C5:C504" type="list">
      <formula1>"1,2"</formula1>
      <formula2>0</formula2>
    </dataValidation>
    <dataValidation allowBlank="true" errorStyle="stop" operator="between" showDropDown="false" showErrorMessage="false" showInputMessage="false" sqref="D5:D504" type="list">
      <formula1>"N-S,E-W"</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2026-08-20T18:34:55Z</dcterms:created>
  <dc:creator>openpyxl</dc:creator>
  <dc:description/>
  <dc:language>en-US</dc:language>
  <cp:lastModifiedBy/>
  <dcterms:modified xsi:type="dcterms:W3CDTF">2026-08-22T01:44:08Z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